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hrheuer\Documents\Handball Vorstand\"/>
    </mc:Choice>
  </mc:AlternateContent>
  <bookViews>
    <workbookView xWindow="0" yWindow="0" windowWidth="28800" windowHeight="12300"/>
  </bookViews>
  <sheets>
    <sheet name="Formular" sheetId="1" r:id="rId1"/>
    <sheet name="Eingabe" sheetId="3" r:id="rId2"/>
  </sheets>
  <definedNames>
    <definedName name="_xlnm.Print_Area" localSheetId="0">Formular!$A$1:$G$82</definedName>
  </definedNames>
  <calcPr calcId="162913"/>
</workbook>
</file>

<file path=xl/calcChain.xml><?xml version="1.0" encoding="utf-8"?>
<calcChain xmlns="http://schemas.openxmlformats.org/spreadsheetml/2006/main">
  <c r="C81" i="1" l="1"/>
  <c r="D12" i="3"/>
  <c r="M41" i="3"/>
  <c r="N41" i="3"/>
  <c r="O41" i="3"/>
  <c r="P41" i="3"/>
  <c r="Q41" i="3"/>
  <c r="M42" i="3"/>
  <c r="N42" i="3"/>
  <c r="O42" i="3"/>
  <c r="P42" i="3"/>
  <c r="Q42" i="3"/>
  <c r="M43" i="3"/>
  <c r="N43" i="3"/>
  <c r="O43" i="3"/>
  <c r="P43" i="3"/>
  <c r="Q43" i="3"/>
  <c r="M44" i="3"/>
  <c r="N44" i="3"/>
  <c r="O44" i="3"/>
  <c r="P44" i="3"/>
  <c r="Q44" i="3"/>
  <c r="M45" i="3"/>
  <c r="N45" i="3"/>
  <c r="O45" i="3"/>
  <c r="P45" i="3"/>
  <c r="Q45" i="3"/>
  <c r="M46" i="3"/>
  <c r="N46" i="3"/>
  <c r="O46" i="3"/>
  <c r="P46" i="3"/>
  <c r="Q46" i="3"/>
  <c r="M47" i="3"/>
  <c r="N47" i="3"/>
  <c r="O47" i="3"/>
  <c r="P47" i="3"/>
  <c r="Q47" i="3"/>
  <c r="M48" i="3"/>
  <c r="N48" i="3"/>
  <c r="O48" i="3"/>
  <c r="P48" i="3"/>
  <c r="Q48" i="3"/>
  <c r="M49" i="3"/>
  <c r="N49" i="3"/>
  <c r="O49" i="3"/>
  <c r="P49" i="3"/>
  <c r="Q49" i="3"/>
  <c r="M50" i="3"/>
  <c r="N50" i="3"/>
  <c r="O50" i="3"/>
  <c r="P50" i="3"/>
  <c r="Q50" i="3"/>
  <c r="M51" i="3"/>
  <c r="N51" i="3"/>
  <c r="O51" i="3"/>
  <c r="P51" i="3"/>
  <c r="Q51" i="3"/>
  <c r="M52" i="3"/>
  <c r="N52" i="3"/>
  <c r="O52" i="3"/>
  <c r="P52" i="3"/>
  <c r="Q52" i="3"/>
  <c r="M53" i="3"/>
  <c r="N53" i="3"/>
  <c r="O53" i="3"/>
  <c r="P53" i="3"/>
  <c r="Q53" i="3"/>
  <c r="M54" i="3"/>
  <c r="N54" i="3"/>
  <c r="O54" i="3"/>
  <c r="P54" i="3"/>
  <c r="Q54" i="3"/>
  <c r="M55" i="3"/>
  <c r="N55" i="3"/>
  <c r="O55" i="3"/>
  <c r="P55" i="3"/>
  <c r="Q55" i="3"/>
  <c r="M56" i="3"/>
  <c r="N56" i="3"/>
  <c r="O56" i="3"/>
  <c r="P56" i="3"/>
  <c r="Q56" i="3"/>
  <c r="M57" i="3"/>
  <c r="N57" i="3"/>
  <c r="O57" i="3"/>
  <c r="P57" i="3"/>
  <c r="Q57" i="3"/>
  <c r="M58" i="3"/>
  <c r="N58" i="3"/>
  <c r="O58" i="3"/>
  <c r="P58" i="3"/>
  <c r="Q58" i="3"/>
  <c r="M59" i="3"/>
  <c r="N59" i="3"/>
  <c r="O59" i="3"/>
  <c r="P59" i="3"/>
  <c r="Q59" i="3"/>
  <c r="M60" i="3"/>
  <c r="N60" i="3"/>
  <c r="O60" i="3"/>
  <c r="P60" i="3"/>
  <c r="Q60" i="3"/>
  <c r="M61" i="3"/>
  <c r="N61" i="3"/>
  <c r="O61" i="3"/>
  <c r="P61" i="3"/>
  <c r="Q61" i="3"/>
  <c r="M62" i="3"/>
  <c r="N62" i="3"/>
  <c r="O62" i="3"/>
  <c r="P62" i="3"/>
  <c r="Q62" i="3"/>
  <c r="M63" i="3"/>
  <c r="N63" i="3"/>
  <c r="O63" i="3"/>
  <c r="P63" i="3"/>
  <c r="Q63" i="3"/>
  <c r="M64" i="3"/>
  <c r="N64" i="3"/>
  <c r="O64" i="3"/>
  <c r="P64" i="3"/>
  <c r="Q64" i="3"/>
  <c r="M65" i="3"/>
  <c r="N65" i="3"/>
  <c r="O65" i="3"/>
  <c r="P65" i="3"/>
  <c r="Q65" i="3"/>
  <c r="M66" i="3"/>
  <c r="N66" i="3"/>
  <c r="O66" i="3"/>
  <c r="P66" i="3"/>
  <c r="Q66" i="3"/>
  <c r="M67" i="3"/>
  <c r="N67" i="3"/>
  <c r="O67" i="3"/>
  <c r="P67" i="3"/>
  <c r="Q67" i="3"/>
  <c r="M68" i="3"/>
  <c r="N68" i="3"/>
  <c r="O68" i="3"/>
  <c r="P68" i="3"/>
  <c r="Q68" i="3"/>
  <c r="M69" i="3"/>
  <c r="N69" i="3"/>
  <c r="O69" i="3"/>
  <c r="P69" i="3"/>
  <c r="Q69" i="3"/>
  <c r="M70" i="3"/>
  <c r="N70" i="3"/>
  <c r="O70" i="3"/>
  <c r="P70" i="3"/>
  <c r="Q70" i="3"/>
  <c r="M71" i="3"/>
  <c r="N71" i="3"/>
  <c r="O71" i="3"/>
  <c r="P71" i="3"/>
  <c r="Q71" i="3"/>
  <c r="M72" i="3"/>
  <c r="N72" i="3"/>
  <c r="O72" i="3"/>
  <c r="P72" i="3"/>
  <c r="Q72" i="3"/>
  <c r="M73" i="3"/>
  <c r="N73" i="3"/>
  <c r="O73" i="3"/>
  <c r="P73" i="3"/>
  <c r="Q73" i="3"/>
  <c r="M74" i="3"/>
  <c r="N74" i="3"/>
  <c r="O74" i="3"/>
  <c r="P74" i="3"/>
  <c r="Q74" i="3"/>
  <c r="M75" i="3"/>
  <c r="N75" i="3"/>
  <c r="O75" i="3"/>
  <c r="P75" i="3"/>
  <c r="Q75" i="3"/>
  <c r="M76" i="3"/>
  <c r="N76" i="3"/>
  <c r="O76" i="3"/>
  <c r="P76" i="3"/>
  <c r="Q76" i="3"/>
  <c r="M77" i="3"/>
  <c r="N77" i="3"/>
  <c r="O77" i="3"/>
  <c r="P77" i="3"/>
  <c r="Q77" i="3"/>
  <c r="M78" i="3"/>
  <c r="N78" i="3"/>
  <c r="O78" i="3"/>
  <c r="P78" i="3"/>
  <c r="Q78" i="3"/>
  <c r="M79" i="3"/>
  <c r="N79" i="3"/>
  <c r="O79" i="3"/>
  <c r="P79" i="3"/>
  <c r="Q79" i="3"/>
  <c r="M80" i="3"/>
  <c r="N80" i="3"/>
  <c r="O80" i="3"/>
  <c r="P80" i="3"/>
  <c r="Q80" i="3"/>
  <c r="M81" i="3"/>
  <c r="N81" i="3"/>
  <c r="O81" i="3"/>
  <c r="P81" i="3"/>
  <c r="Q81" i="3"/>
  <c r="M82" i="3"/>
  <c r="N82" i="3"/>
  <c r="O82" i="3"/>
  <c r="P82" i="3"/>
  <c r="Q82" i="3"/>
  <c r="M83" i="3"/>
  <c r="N83" i="3"/>
  <c r="O83" i="3"/>
  <c r="P83" i="3"/>
  <c r="Q83" i="3"/>
  <c r="M84" i="3"/>
  <c r="N84" i="3"/>
  <c r="O84" i="3"/>
  <c r="P84" i="3"/>
  <c r="Q84" i="3"/>
  <c r="M85" i="3"/>
  <c r="N85" i="3"/>
  <c r="O85" i="3"/>
  <c r="P85" i="3"/>
  <c r="Q85" i="3"/>
  <c r="M86" i="3"/>
  <c r="N86" i="3"/>
  <c r="O86" i="3"/>
  <c r="P86" i="3"/>
  <c r="Q86" i="3"/>
  <c r="M87" i="3"/>
  <c r="N87" i="3"/>
  <c r="O87" i="3"/>
  <c r="P87" i="3"/>
  <c r="Q87" i="3"/>
  <c r="M88" i="3"/>
  <c r="N88" i="3"/>
  <c r="O88" i="3"/>
  <c r="P88" i="3"/>
  <c r="Q88" i="3"/>
  <c r="M89" i="3"/>
  <c r="N89" i="3"/>
  <c r="O89" i="3"/>
  <c r="P89" i="3"/>
  <c r="Q89" i="3"/>
  <c r="M90" i="3"/>
  <c r="N90" i="3"/>
  <c r="O90" i="3"/>
  <c r="P90" i="3"/>
  <c r="Q90" i="3"/>
  <c r="M91" i="3"/>
  <c r="N91" i="3"/>
  <c r="O91" i="3"/>
  <c r="P91" i="3"/>
  <c r="Q91" i="3"/>
  <c r="M92" i="3"/>
  <c r="N92" i="3"/>
  <c r="O92" i="3"/>
  <c r="P92" i="3"/>
  <c r="Q92" i="3"/>
  <c r="M93" i="3"/>
  <c r="N93" i="3"/>
  <c r="O93" i="3"/>
  <c r="P93" i="3"/>
  <c r="Q93" i="3"/>
  <c r="M94" i="3"/>
  <c r="N94" i="3"/>
  <c r="O94" i="3"/>
  <c r="P94" i="3"/>
  <c r="Q94" i="3"/>
  <c r="M95" i="3"/>
  <c r="N95" i="3"/>
  <c r="O95" i="3"/>
  <c r="P95" i="3"/>
  <c r="Q95" i="3"/>
  <c r="M96" i="3"/>
  <c r="N96" i="3"/>
  <c r="O96" i="3"/>
  <c r="P96" i="3"/>
  <c r="Q96" i="3"/>
  <c r="M97" i="3"/>
  <c r="N97" i="3"/>
  <c r="O97" i="3"/>
  <c r="P97" i="3"/>
  <c r="Q97" i="3"/>
  <c r="M98" i="3"/>
  <c r="N98" i="3"/>
  <c r="O98" i="3"/>
  <c r="P98" i="3"/>
  <c r="Q98" i="3"/>
  <c r="M99" i="3"/>
  <c r="N99" i="3"/>
  <c r="O99" i="3"/>
  <c r="P99" i="3"/>
  <c r="Q99" i="3"/>
  <c r="M100" i="3"/>
  <c r="N100" i="3"/>
  <c r="O100" i="3"/>
  <c r="P100" i="3"/>
  <c r="Q100" i="3"/>
  <c r="M101" i="3"/>
  <c r="N101" i="3"/>
  <c r="O101" i="3"/>
  <c r="P101" i="3"/>
  <c r="Q101" i="3"/>
  <c r="M102" i="3"/>
  <c r="N102" i="3"/>
  <c r="O102" i="3"/>
  <c r="P102" i="3"/>
  <c r="Q102" i="3"/>
  <c r="M23" i="3"/>
  <c r="N23" i="3"/>
  <c r="O23" i="3"/>
  <c r="P23" i="3"/>
  <c r="Q23" i="3"/>
  <c r="M24" i="3"/>
  <c r="N24" i="3"/>
  <c r="O24" i="3"/>
  <c r="P24" i="3"/>
  <c r="Q24" i="3"/>
  <c r="M25" i="3"/>
  <c r="N25" i="3"/>
  <c r="O25" i="3"/>
  <c r="P25" i="3"/>
  <c r="Q25" i="3"/>
  <c r="M26" i="3"/>
  <c r="N26" i="3"/>
  <c r="O26" i="3"/>
  <c r="P26" i="3"/>
  <c r="Q26" i="3"/>
  <c r="M27" i="3"/>
  <c r="N27" i="3"/>
  <c r="O27" i="3"/>
  <c r="P27" i="3"/>
  <c r="Q27" i="3"/>
  <c r="M28" i="3"/>
  <c r="N28" i="3"/>
  <c r="O28" i="3"/>
  <c r="P28" i="3"/>
  <c r="Q28" i="3"/>
  <c r="M29" i="3"/>
  <c r="N29" i="3"/>
  <c r="O29" i="3"/>
  <c r="P29" i="3"/>
  <c r="Q29" i="3"/>
  <c r="M30" i="3"/>
  <c r="N30" i="3"/>
  <c r="O30" i="3"/>
  <c r="P30" i="3"/>
  <c r="Q30" i="3"/>
  <c r="M31" i="3"/>
  <c r="N31" i="3"/>
  <c r="O31" i="3"/>
  <c r="P31" i="3"/>
  <c r="Q31" i="3"/>
  <c r="M32" i="3"/>
  <c r="N32" i="3"/>
  <c r="O32" i="3"/>
  <c r="P32" i="3"/>
  <c r="Q32" i="3"/>
  <c r="M33" i="3"/>
  <c r="N33" i="3"/>
  <c r="O33" i="3"/>
  <c r="P33" i="3"/>
  <c r="Q33" i="3"/>
  <c r="M34" i="3"/>
  <c r="N34" i="3"/>
  <c r="O34" i="3"/>
  <c r="P34" i="3"/>
  <c r="Q34" i="3"/>
  <c r="M35" i="3"/>
  <c r="N35" i="3"/>
  <c r="O35" i="3"/>
  <c r="P35" i="3"/>
  <c r="Q35" i="3"/>
  <c r="M36" i="3"/>
  <c r="N36" i="3"/>
  <c r="O36" i="3"/>
  <c r="P36" i="3"/>
  <c r="Q36" i="3"/>
  <c r="M37" i="3"/>
  <c r="N37" i="3"/>
  <c r="O37" i="3"/>
  <c r="P37" i="3"/>
  <c r="Q37" i="3"/>
  <c r="M38" i="3"/>
  <c r="N38" i="3"/>
  <c r="O38" i="3"/>
  <c r="P38" i="3"/>
  <c r="Q38" i="3"/>
  <c r="M39" i="3"/>
  <c r="N39" i="3"/>
  <c r="O39" i="3"/>
  <c r="P39" i="3"/>
  <c r="Q39" i="3"/>
  <c r="M40" i="3"/>
  <c r="N40" i="3"/>
  <c r="O40" i="3"/>
  <c r="P40" i="3"/>
  <c r="Q40" i="3"/>
  <c r="M20" i="3"/>
  <c r="N20" i="3"/>
  <c r="O20" i="3"/>
  <c r="P20" i="3"/>
  <c r="Q20" i="3"/>
  <c r="M21" i="3"/>
  <c r="N21" i="3"/>
  <c r="O21" i="3"/>
  <c r="P21" i="3"/>
  <c r="Q21" i="3"/>
  <c r="M22" i="3"/>
  <c r="N22" i="3"/>
  <c r="O22" i="3"/>
  <c r="P22" i="3"/>
  <c r="Q22" i="3"/>
  <c r="M13" i="3"/>
  <c r="N13" i="3"/>
  <c r="O13" i="3"/>
  <c r="P13" i="3"/>
  <c r="Q13" i="3"/>
  <c r="M14" i="3"/>
  <c r="N14" i="3"/>
  <c r="O14" i="3"/>
  <c r="P14" i="3"/>
  <c r="Q14" i="3"/>
  <c r="M15" i="3"/>
  <c r="N15" i="3"/>
  <c r="O15" i="3"/>
  <c r="P15" i="3"/>
  <c r="Q15" i="3"/>
  <c r="M16" i="3"/>
  <c r="N16" i="3"/>
  <c r="O16" i="3"/>
  <c r="P16" i="3"/>
  <c r="Q16" i="3"/>
  <c r="M17" i="3"/>
  <c r="N17" i="3"/>
  <c r="O17" i="3"/>
  <c r="P17" i="3"/>
  <c r="Q17" i="3"/>
  <c r="M18" i="3"/>
  <c r="N18" i="3"/>
  <c r="O18" i="3"/>
  <c r="P18" i="3"/>
  <c r="Q18" i="3"/>
  <c r="M19" i="3"/>
  <c r="N19" i="3"/>
  <c r="O19" i="3"/>
  <c r="P19" i="3"/>
  <c r="Q19" i="3"/>
  <c r="Q12" i="3"/>
  <c r="P12" i="3"/>
  <c r="O12" i="3"/>
  <c r="N12" i="3"/>
  <c r="M12" i="3"/>
  <c r="I12" i="3"/>
  <c r="J12" i="3"/>
  <c r="D13" i="3"/>
  <c r="D14" i="3" s="1"/>
  <c r="L12" i="3"/>
  <c r="B12" i="3" s="1"/>
  <c r="A12" i="3" s="1"/>
  <c r="L15" i="3"/>
  <c r="L13" i="3"/>
  <c r="K12" i="3"/>
  <c r="C13" i="3"/>
  <c r="L16" i="3"/>
  <c r="L20" i="3"/>
  <c r="C20" i="3" s="1"/>
  <c r="L22" i="3"/>
  <c r="C22" i="3"/>
  <c r="L23" i="3"/>
  <c r="C23" i="3" s="1"/>
  <c r="L42" i="3"/>
  <c r="B42" i="3" s="1"/>
  <c r="A42" i="3" s="1"/>
  <c r="C42" i="3"/>
  <c r="L51" i="3"/>
  <c r="B51" i="3" s="1"/>
  <c r="A51" i="3" s="1"/>
  <c r="L62" i="3"/>
  <c r="C62" i="3" s="1"/>
  <c r="B23" i="3"/>
  <c r="A23" i="3" s="1"/>
  <c r="B22" i="3"/>
  <c r="A22" i="3" s="1"/>
  <c r="B13" i="3"/>
  <c r="B20" i="3"/>
  <c r="A20" i="3" s="1"/>
  <c r="A13" i="3"/>
  <c r="B62" i="3" l="1"/>
  <c r="A62" i="3" s="1"/>
  <c r="C51" i="3"/>
  <c r="I14" i="3"/>
  <c r="D15" i="3"/>
  <c r="I13" i="3"/>
  <c r="L14" i="3"/>
  <c r="B14" i="3" s="1"/>
  <c r="A14" i="3" s="1"/>
  <c r="C14" i="3"/>
  <c r="C16" i="3"/>
  <c r="B16" i="3"/>
  <c r="A16" i="3" s="1"/>
  <c r="C15" i="3"/>
  <c r="B15" i="3"/>
  <c r="A15" i="3" s="1"/>
  <c r="C12" i="3"/>
  <c r="D16" i="3" l="1"/>
  <c r="I15" i="3"/>
  <c r="K13" i="3"/>
  <c r="J13" i="3"/>
  <c r="K14" i="3"/>
  <c r="J14" i="3"/>
  <c r="K15" i="3" l="1"/>
  <c r="J15" i="3"/>
  <c r="I16" i="3"/>
  <c r="D17" i="3"/>
  <c r="K16" i="3" l="1"/>
  <c r="J16" i="3"/>
  <c r="I17" i="3"/>
  <c r="D18" i="3"/>
  <c r="D19" i="3" l="1"/>
  <c r="I18" i="3"/>
  <c r="K17" i="3"/>
  <c r="J17" i="3"/>
  <c r="L17" i="3"/>
  <c r="I19" i="3" l="1"/>
  <c r="D20" i="3"/>
  <c r="C17" i="3"/>
  <c r="B17" i="3"/>
  <c r="A17" i="3" s="1"/>
  <c r="J18" i="3"/>
  <c r="K18" i="3"/>
  <c r="L18" i="3"/>
  <c r="J19" i="3" l="1"/>
  <c r="K19" i="3"/>
  <c r="L19" i="3"/>
  <c r="B18" i="3"/>
  <c r="A18" i="3" s="1"/>
  <c r="C18" i="3"/>
  <c r="D21" i="3"/>
  <c r="I20" i="3"/>
  <c r="B19" i="3" l="1"/>
  <c r="A19" i="3" s="1"/>
  <c r="C19" i="3"/>
  <c r="K20" i="3"/>
  <c r="J20" i="3"/>
  <c r="D22" i="3"/>
  <c r="I21" i="3"/>
  <c r="I22" i="3" l="1"/>
  <c r="D23" i="3"/>
  <c r="J21" i="3"/>
  <c r="K21" i="3"/>
  <c r="L21" i="3"/>
  <c r="D24" i="3" l="1"/>
  <c r="I23" i="3"/>
  <c r="K22" i="3"/>
  <c r="J22" i="3"/>
  <c r="B21" i="3"/>
  <c r="A21" i="3" s="1"/>
  <c r="C21" i="3"/>
  <c r="J23" i="3" l="1"/>
  <c r="K23" i="3"/>
  <c r="I24" i="3"/>
  <c r="D25" i="3"/>
  <c r="I25" i="3" l="1"/>
  <c r="D26" i="3"/>
  <c r="J24" i="3"/>
  <c r="K24" i="3"/>
  <c r="L24" i="3"/>
  <c r="I26" i="3" l="1"/>
  <c r="D27" i="3"/>
  <c r="B24" i="3"/>
  <c r="A24" i="3" s="1"/>
  <c r="C24" i="3"/>
  <c r="K25" i="3"/>
  <c r="J25" i="3"/>
  <c r="L25" i="3"/>
  <c r="D28" i="3" l="1"/>
  <c r="I27" i="3"/>
  <c r="K26" i="3"/>
  <c r="J26" i="3"/>
  <c r="L26" i="3"/>
  <c r="C25" i="3"/>
  <c r="B25" i="3"/>
  <c r="A25" i="3" s="1"/>
  <c r="K27" i="3" l="1"/>
  <c r="L27" i="3"/>
  <c r="J27" i="3"/>
  <c r="C26" i="3"/>
  <c r="B26" i="3"/>
  <c r="A26" i="3" s="1"/>
  <c r="D29" i="3"/>
  <c r="I28" i="3"/>
  <c r="J28" i="3" l="1"/>
  <c r="K28" i="3"/>
  <c r="L28" i="3"/>
  <c r="D30" i="3"/>
  <c r="I29" i="3"/>
  <c r="B27" i="3"/>
  <c r="A27" i="3" s="1"/>
  <c r="C27" i="3"/>
  <c r="D31" i="3" l="1"/>
  <c r="I30" i="3"/>
  <c r="B28" i="3"/>
  <c r="A28" i="3" s="1"/>
  <c r="C28" i="3"/>
  <c r="K29" i="3"/>
  <c r="J29" i="3"/>
  <c r="L29" i="3"/>
  <c r="D32" i="3" l="1"/>
  <c r="I31" i="3"/>
  <c r="K30" i="3"/>
  <c r="J30" i="3"/>
  <c r="L30" i="3"/>
  <c r="B29" i="3"/>
  <c r="A29" i="3" s="1"/>
  <c r="C29" i="3"/>
  <c r="J31" i="3" l="1"/>
  <c r="K31" i="3"/>
  <c r="L31" i="3"/>
  <c r="C30" i="3"/>
  <c r="B30" i="3"/>
  <c r="A30" i="3" s="1"/>
  <c r="D33" i="3"/>
  <c r="I32" i="3"/>
  <c r="D34" i="3" l="1"/>
  <c r="I33" i="3"/>
  <c r="C31" i="3"/>
  <c r="B31" i="3"/>
  <c r="A31" i="3" s="1"/>
  <c r="J32" i="3"/>
  <c r="K32" i="3"/>
  <c r="L32" i="3"/>
  <c r="J33" i="3" l="1"/>
  <c r="K33" i="3"/>
  <c r="L33" i="3"/>
  <c r="B32" i="3"/>
  <c r="A32" i="3" s="1"/>
  <c r="C32" i="3"/>
  <c r="I34" i="3"/>
  <c r="D35" i="3"/>
  <c r="D36" i="3" l="1"/>
  <c r="I35" i="3"/>
  <c r="C33" i="3"/>
  <c r="B33" i="3"/>
  <c r="A33" i="3" s="1"/>
  <c r="K34" i="3"/>
  <c r="J34" i="3"/>
  <c r="L34" i="3"/>
  <c r="I36" i="3" l="1"/>
  <c r="D37" i="3"/>
  <c r="B34" i="3"/>
  <c r="A34" i="3" s="1"/>
  <c r="C34" i="3"/>
  <c r="K35" i="3"/>
  <c r="J35" i="3"/>
  <c r="L35" i="3"/>
  <c r="C35" i="3" l="1"/>
  <c r="B35" i="3"/>
  <c r="A35" i="3" s="1"/>
  <c r="D38" i="3"/>
  <c r="I37" i="3"/>
  <c r="J36" i="3"/>
  <c r="K36" i="3"/>
  <c r="L36" i="3"/>
  <c r="J37" i="3" l="1"/>
  <c r="K37" i="3"/>
  <c r="L37" i="3"/>
  <c r="C36" i="3"/>
  <c r="B36" i="3"/>
  <c r="A36" i="3" s="1"/>
  <c r="D39" i="3"/>
  <c r="I38" i="3"/>
  <c r="J38" i="3" l="1"/>
  <c r="K38" i="3"/>
  <c r="L38" i="3"/>
  <c r="C37" i="3"/>
  <c r="B37" i="3"/>
  <c r="A37" i="3" s="1"/>
  <c r="I39" i="3"/>
  <c r="D40" i="3"/>
  <c r="D41" i="3" l="1"/>
  <c r="I40" i="3"/>
  <c r="B38" i="3"/>
  <c r="A38" i="3" s="1"/>
  <c r="C38" i="3"/>
  <c r="K39" i="3"/>
  <c r="J39" i="3"/>
  <c r="L39" i="3"/>
  <c r="D42" i="3" l="1"/>
  <c r="I41" i="3"/>
  <c r="C39" i="3"/>
  <c r="B39" i="3"/>
  <c r="A39" i="3" s="1"/>
  <c r="K40" i="3"/>
  <c r="J40" i="3"/>
  <c r="L40" i="3"/>
  <c r="C40" i="3" l="1"/>
  <c r="B40" i="3"/>
  <c r="A40" i="3" s="1"/>
  <c r="L41" i="3"/>
  <c r="K41" i="3"/>
  <c r="J41" i="3"/>
  <c r="D43" i="3"/>
  <c r="I42" i="3"/>
  <c r="K42" i="3" l="1"/>
  <c r="J42" i="3"/>
  <c r="C41" i="3"/>
  <c r="B41" i="3"/>
  <c r="A41" i="3" s="1"/>
  <c r="I43" i="3"/>
  <c r="D44" i="3"/>
  <c r="D45" i="3" l="1"/>
  <c r="I44" i="3"/>
  <c r="K43" i="3"/>
  <c r="J43" i="3"/>
  <c r="L43" i="3"/>
  <c r="B43" i="3" l="1"/>
  <c r="A43" i="3" s="1"/>
  <c r="C43" i="3"/>
  <c r="I45" i="3"/>
  <c r="D46" i="3"/>
  <c r="L44" i="3"/>
  <c r="K44" i="3"/>
  <c r="J44" i="3"/>
  <c r="D47" i="3" l="1"/>
  <c r="I46" i="3"/>
  <c r="K45" i="3"/>
  <c r="J45" i="3"/>
  <c r="L45" i="3"/>
  <c r="C44" i="3"/>
  <c r="B44" i="3"/>
  <c r="A44" i="3" s="1"/>
  <c r="B45" i="3" l="1"/>
  <c r="A45" i="3" s="1"/>
  <c r="C45" i="3"/>
  <c r="D48" i="3"/>
  <c r="I47" i="3"/>
  <c r="J46" i="3"/>
  <c r="K46" i="3"/>
  <c r="L46" i="3"/>
  <c r="J47" i="3" l="1"/>
  <c r="K47" i="3"/>
  <c r="L47" i="3"/>
  <c r="C46" i="3"/>
  <c r="B46" i="3"/>
  <c r="A46" i="3" s="1"/>
  <c r="D49" i="3"/>
  <c r="I48" i="3"/>
  <c r="K48" i="3" l="1"/>
  <c r="J48" i="3"/>
  <c r="L48" i="3"/>
  <c r="B47" i="3"/>
  <c r="A47" i="3" s="1"/>
  <c r="C47" i="3"/>
  <c r="I49" i="3"/>
  <c r="D50" i="3"/>
  <c r="D51" i="3" l="1"/>
  <c r="I50" i="3"/>
  <c r="C48" i="3"/>
  <c r="B48" i="3"/>
  <c r="A48" i="3" s="1"/>
  <c r="J49" i="3"/>
  <c r="K49" i="3"/>
  <c r="L49" i="3"/>
  <c r="J50" i="3" l="1"/>
  <c r="K50" i="3"/>
  <c r="L50" i="3"/>
  <c r="B49" i="3"/>
  <c r="A49" i="3" s="1"/>
  <c r="C49" i="3"/>
  <c r="D52" i="3"/>
  <c r="I51" i="3"/>
  <c r="K51" i="3" l="1"/>
  <c r="J51" i="3"/>
  <c r="C50" i="3"/>
  <c r="B50" i="3"/>
  <c r="A50" i="3" s="1"/>
  <c r="I52" i="3"/>
  <c r="D53" i="3"/>
  <c r="D54" i="3" l="1"/>
  <c r="I53" i="3"/>
  <c r="K52" i="3"/>
  <c r="J52" i="3"/>
  <c r="L52" i="3"/>
  <c r="C52" i="3" l="1"/>
  <c r="B52" i="3"/>
  <c r="A52" i="3" s="1"/>
  <c r="I54" i="3"/>
  <c r="D55" i="3"/>
  <c r="J53" i="3"/>
  <c r="K53" i="3"/>
  <c r="L53" i="3"/>
  <c r="D56" i="3" l="1"/>
  <c r="I55" i="3"/>
  <c r="B53" i="3"/>
  <c r="A53" i="3" s="1"/>
  <c r="C53" i="3"/>
  <c r="J54" i="3"/>
  <c r="K54" i="3"/>
  <c r="L54" i="3"/>
  <c r="B54" i="3" l="1"/>
  <c r="A54" i="3" s="1"/>
  <c r="C54" i="3"/>
  <c r="J55" i="3"/>
  <c r="K55" i="3"/>
  <c r="L55" i="3"/>
  <c r="I56" i="3"/>
  <c r="D57" i="3"/>
  <c r="I57" i="3" l="1"/>
  <c r="D58" i="3"/>
  <c r="K56" i="3"/>
  <c r="J56" i="3"/>
  <c r="L56" i="3"/>
  <c r="C55" i="3"/>
  <c r="B55" i="3"/>
  <c r="A55" i="3" s="1"/>
  <c r="D59" i="3" l="1"/>
  <c r="I58" i="3"/>
  <c r="B56" i="3"/>
  <c r="A56" i="3" s="1"/>
  <c r="C56" i="3"/>
  <c r="J57" i="3"/>
  <c r="K57" i="3"/>
  <c r="L57" i="3"/>
  <c r="J58" i="3" l="1"/>
  <c r="K58" i="3"/>
  <c r="L58" i="3"/>
  <c r="B57" i="3"/>
  <c r="A57" i="3" s="1"/>
  <c r="C57" i="3"/>
  <c r="I59" i="3"/>
  <c r="D60" i="3"/>
  <c r="D61" i="3" l="1"/>
  <c r="I60" i="3"/>
  <c r="B58" i="3"/>
  <c r="A58" i="3" s="1"/>
  <c r="C58" i="3"/>
  <c r="J59" i="3"/>
  <c r="K59" i="3"/>
  <c r="L59" i="3"/>
  <c r="L60" i="3" l="1"/>
  <c r="K60" i="3"/>
  <c r="J60" i="3"/>
  <c r="C59" i="3"/>
  <c r="B59" i="3"/>
  <c r="A59" i="3" s="1"/>
  <c r="I61" i="3"/>
  <c r="D62" i="3"/>
  <c r="I62" i="3" l="1"/>
  <c r="D63" i="3"/>
  <c r="C60" i="3"/>
  <c r="B60" i="3"/>
  <c r="A60" i="3" s="1"/>
  <c r="K61" i="3"/>
  <c r="J61" i="3"/>
  <c r="L61" i="3"/>
  <c r="I63" i="3" l="1"/>
  <c r="D64" i="3"/>
  <c r="C61" i="3"/>
  <c r="B61" i="3"/>
  <c r="A61" i="3" s="1"/>
  <c r="K62" i="3"/>
  <c r="J62" i="3"/>
  <c r="J63" i="3" l="1"/>
  <c r="K63" i="3"/>
  <c r="L63" i="3"/>
  <c r="D65" i="3"/>
  <c r="I64" i="3"/>
  <c r="D66" i="3" l="1"/>
  <c r="I65" i="3"/>
  <c r="K64" i="3"/>
  <c r="J64" i="3"/>
  <c r="L64" i="3"/>
  <c r="B63" i="3"/>
  <c r="A63" i="3" s="1"/>
  <c r="C63" i="3"/>
  <c r="C64" i="3" l="1"/>
  <c r="B64" i="3"/>
  <c r="A64" i="3" s="1"/>
  <c r="I66" i="3"/>
  <c r="D67" i="3"/>
  <c r="K65" i="3"/>
  <c r="J65" i="3"/>
  <c r="L65" i="3"/>
  <c r="D68" i="3" l="1"/>
  <c r="I67" i="3"/>
  <c r="C65" i="3"/>
  <c r="B65" i="3"/>
  <c r="A65" i="3" s="1"/>
  <c r="J66" i="3"/>
  <c r="K66" i="3"/>
  <c r="L66" i="3"/>
  <c r="J67" i="3" l="1"/>
  <c r="K67" i="3"/>
  <c r="L67" i="3"/>
  <c r="C66" i="3"/>
  <c r="B66" i="3"/>
  <c r="A66" i="3" s="1"/>
  <c r="D69" i="3"/>
  <c r="I68" i="3"/>
  <c r="C67" i="3" l="1"/>
  <c r="B67" i="3"/>
  <c r="A67" i="3" s="1"/>
  <c r="L68" i="3"/>
  <c r="J68" i="3"/>
  <c r="K68" i="3"/>
  <c r="D70" i="3"/>
  <c r="I69" i="3"/>
  <c r="K69" i="3" l="1"/>
  <c r="J69" i="3"/>
  <c r="L69" i="3"/>
  <c r="B68" i="3"/>
  <c r="A68" i="3" s="1"/>
  <c r="C68" i="3"/>
  <c r="D71" i="3"/>
  <c r="I70" i="3"/>
  <c r="B69" i="3" l="1"/>
  <c r="A69" i="3" s="1"/>
  <c r="C69" i="3"/>
  <c r="J70" i="3"/>
  <c r="K70" i="3"/>
  <c r="L70" i="3"/>
  <c r="I71" i="3"/>
  <c r="D72" i="3"/>
  <c r="B70" i="3" l="1"/>
  <c r="A70" i="3" s="1"/>
  <c r="C70" i="3"/>
  <c r="D73" i="3"/>
  <c r="I72" i="3"/>
  <c r="J71" i="3"/>
  <c r="K71" i="3"/>
  <c r="L71" i="3"/>
  <c r="J72" i="3" l="1"/>
  <c r="K72" i="3"/>
  <c r="L72" i="3"/>
  <c r="B71" i="3"/>
  <c r="A71" i="3" s="1"/>
  <c r="C71" i="3"/>
  <c r="D74" i="3"/>
  <c r="I73" i="3"/>
  <c r="K73" i="3" l="1"/>
  <c r="J73" i="3"/>
  <c r="L73" i="3"/>
  <c r="C72" i="3"/>
  <c r="B72" i="3"/>
  <c r="A72" i="3" s="1"/>
  <c r="I74" i="3"/>
  <c r="D75" i="3"/>
  <c r="D76" i="3" l="1"/>
  <c r="I75" i="3"/>
  <c r="B73" i="3"/>
  <c r="A73" i="3" s="1"/>
  <c r="C73" i="3"/>
  <c r="K74" i="3"/>
  <c r="J74" i="3"/>
  <c r="L74" i="3"/>
  <c r="L75" i="3" l="1"/>
  <c r="K75" i="3"/>
  <c r="J75" i="3"/>
  <c r="B74" i="3"/>
  <c r="A74" i="3" s="1"/>
  <c r="C74" i="3"/>
  <c r="I76" i="3"/>
  <c r="D77" i="3"/>
  <c r="I77" i="3" l="1"/>
  <c r="D78" i="3"/>
  <c r="K76" i="3"/>
  <c r="J76" i="3"/>
  <c r="L76" i="3"/>
  <c r="C75" i="3"/>
  <c r="B75" i="3"/>
  <c r="A75" i="3" s="1"/>
  <c r="C76" i="3" l="1"/>
  <c r="B76" i="3"/>
  <c r="A76" i="3" s="1"/>
  <c r="J77" i="3"/>
  <c r="K77" i="3"/>
  <c r="L77" i="3"/>
  <c r="D79" i="3"/>
  <c r="I78" i="3"/>
  <c r="C77" i="3" l="1"/>
  <c r="B77" i="3"/>
  <c r="A77" i="3" s="1"/>
  <c r="K78" i="3"/>
  <c r="L78" i="3"/>
  <c r="J78" i="3"/>
  <c r="D80" i="3"/>
  <c r="I79" i="3"/>
  <c r="C78" i="3" l="1"/>
  <c r="B78" i="3"/>
  <c r="A78" i="3" s="1"/>
  <c r="K79" i="3"/>
  <c r="J79" i="3"/>
  <c r="L79" i="3"/>
  <c r="I80" i="3"/>
  <c r="D81" i="3"/>
  <c r="C79" i="3" l="1"/>
  <c r="B79" i="3"/>
  <c r="A79" i="3" s="1"/>
  <c r="I81" i="3"/>
  <c r="D82" i="3"/>
  <c r="J80" i="3"/>
  <c r="K80" i="3"/>
  <c r="L80" i="3"/>
  <c r="I82" i="3" l="1"/>
  <c r="D83" i="3"/>
  <c r="C80" i="3"/>
  <c r="B80" i="3"/>
  <c r="A80" i="3" s="1"/>
  <c r="K81" i="3"/>
  <c r="J81" i="3"/>
  <c r="L81" i="3"/>
  <c r="I83" i="3" l="1"/>
  <c r="D84" i="3"/>
  <c r="C81" i="3"/>
  <c r="B81" i="3"/>
  <c r="A81" i="3" s="1"/>
  <c r="J82" i="3"/>
  <c r="K82" i="3"/>
  <c r="L82" i="3"/>
  <c r="B82" i="3" l="1"/>
  <c r="A82" i="3" s="1"/>
  <c r="C82" i="3"/>
  <c r="I84" i="3"/>
  <c r="D85" i="3"/>
  <c r="J83" i="3"/>
  <c r="K83" i="3"/>
  <c r="L83" i="3"/>
  <c r="C83" i="3" l="1"/>
  <c r="B83" i="3"/>
  <c r="A83" i="3" s="1"/>
  <c r="K84" i="3"/>
  <c r="J84" i="3"/>
  <c r="L84" i="3"/>
  <c r="I85" i="3"/>
  <c r="D86" i="3"/>
  <c r="I86" i="3" l="1"/>
  <c r="D87" i="3"/>
  <c r="K85" i="3"/>
  <c r="J85" i="3"/>
  <c r="L85" i="3"/>
  <c r="B84" i="3"/>
  <c r="A84" i="3" s="1"/>
  <c r="C84" i="3"/>
  <c r="J86" i="3" l="1"/>
  <c r="K86" i="3"/>
  <c r="L86" i="3"/>
  <c r="C85" i="3"/>
  <c r="B85" i="3"/>
  <c r="A85" i="3" s="1"/>
  <c r="D88" i="3"/>
  <c r="I87" i="3"/>
  <c r="K87" i="3" l="1"/>
  <c r="J87" i="3"/>
  <c r="L87" i="3"/>
  <c r="C86" i="3"/>
  <c r="B86" i="3"/>
  <c r="A86" i="3" s="1"/>
  <c r="D89" i="3"/>
  <c r="I88" i="3"/>
  <c r="B87" i="3" l="1"/>
  <c r="A87" i="3" s="1"/>
  <c r="C87" i="3"/>
  <c r="I89" i="3"/>
  <c r="D90" i="3"/>
  <c r="J88" i="3"/>
  <c r="K88" i="3"/>
  <c r="L88" i="3"/>
  <c r="I90" i="3" l="1"/>
  <c r="D91" i="3"/>
  <c r="C88" i="3"/>
  <c r="B88" i="3"/>
  <c r="A88" i="3" s="1"/>
  <c r="J89" i="3"/>
  <c r="K89" i="3"/>
  <c r="L89" i="3"/>
  <c r="B89" i="3" l="1"/>
  <c r="A89" i="3" s="1"/>
  <c r="C89" i="3"/>
  <c r="I91" i="3"/>
  <c r="D92" i="3"/>
  <c r="K90" i="3"/>
  <c r="J90" i="3"/>
  <c r="L90" i="3"/>
  <c r="I92" i="3" l="1"/>
  <c r="D93" i="3"/>
  <c r="C90" i="3"/>
  <c r="B90" i="3"/>
  <c r="A90" i="3" s="1"/>
  <c r="K91" i="3"/>
  <c r="J91" i="3"/>
  <c r="L91" i="3"/>
  <c r="C91" i="3" l="1"/>
  <c r="B91" i="3"/>
  <c r="A91" i="3" s="1"/>
  <c r="K92" i="3"/>
  <c r="J92" i="3"/>
  <c r="L92" i="3"/>
  <c r="I93" i="3"/>
  <c r="D94" i="3"/>
  <c r="J93" i="3" l="1"/>
  <c r="K93" i="3"/>
  <c r="L93" i="3"/>
  <c r="B92" i="3"/>
  <c r="A92" i="3" s="1"/>
  <c r="C92" i="3"/>
  <c r="D95" i="3"/>
  <c r="I94" i="3"/>
  <c r="J94" i="3" l="1"/>
  <c r="K94" i="3"/>
  <c r="L94" i="3"/>
  <c r="B93" i="3"/>
  <c r="A93" i="3" s="1"/>
  <c r="C93" i="3"/>
  <c r="D96" i="3"/>
  <c r="I95" i="3"/>
  <c r="K95" i="3" l="1"/>
  <c r="J95" i="3"/>
  <c r="L95" i="3"/>
  <c r="B94" i="3"/>
  <c r="A94" i="3" s="1"/>
  <c r="C94" i="3"/>
  <c r="I96" i="3"/>
  <c r="D97" i="3"/>
  <c r="D98" i="3" l="1"/>
  <c r="I97" i="3"/>
  <c r="B95" i="3"/>
  <c r="A95" i="3" s="1"/>
  <c r="C95" i="3"/>
  <c r="K96" i="3"/>
  <c r="J96" i="3"/>
  <c r="L96" i="3"/>
  <c r="B96" i="3" l="1"/>
  <c r="A96" i="3" s="1"/>
  <c r="C96" i="3"/>
  <c r="D99" i="3"/>
  <c r="I98" i="3"/>
  <c r="J97" i="3"/>
  <c r="K97" i="3"/>
  <c r="L97" i="3"/>
  <c r="J98" i="3" l="1"/>
  <c r="K98" i="3"/>
  <c r="L98" i="3"/>
  <c r="C97" i="3"/>
  <c r="B97" i="3"/>
  <c r="A97" i="3" s="1"/>
  <c r="D100" i="3"/>
  <c r="I99" i="3"/>
  <c r="I100" i="3" l="1"/>
  <c r="D101" i="3"/>
  <c r="C98" i="3"/>
  <c r="B98" i="3"/>
  <c r="A98" i="3" s="1"/>
  <c r="J99" i="3"/>
  <c r="K99" i="3"/>
  <c r="L99" i="3"/>
  <c r="J100" i="3" l="1"/>
  <c r="K100" i="3"/>
  <c r="L100" i="3"/>
  <c r="C99" i="3"/>
  <c r="B99" i="3"/>
  <c r="A99" i="3" s="1"/>
  <c r="D102" i="3"/>
  <c r="I102" i="3" s="1"/>
  <c r="I101" i="3"/>
  <c r="J101" i="3" l="1"/>
  <c r="K101" i="3"/>
  <c r="L101" i="3"/>
  <c r="B100" i="3"/>
  <c r="A100" i="3" s="1"/>
  <c r="C100" i="3"/>
  <c r="J102" i="3"/>
  <c r="K102" i="3"/>
  <c r="L102" i="3"/>
  <c r="B101" i="3" l="1"/>
  <c r="A101" i="3" s="1"/>
  <c r="B70" i="1" s="1"/>
  <c r="C101" i="3"/>
  <c r="B102" i="3"/>
  <c r="A102" i="3" s="1"/>
  <c r="B47" i="1" s="1"/>
  <c r="C102" i="3"/>
  <c r="B27" i="1"/>
  <c r="B73" i="1"/>
  <c r="B52" i="1" l="1"/>
  <c r="B62" i="1"/>
  <c r="B56" i="1"/>
  <c r="B68" i="1"/>
  <c r="B58" i="1"/>
  <c r="B28" i="1"/>
  <c r="B38" i="1"/>
  <c r="B59" i="1"/>
  <c r="C59" i="1" s="1"/>
  <c r="D59" i="1" s="1"/>
  <c r="B54" i="1"/>
  <c r="B30" i="1"/>
  <c r="F56" i="1"/>
  <c r="G56" i="1" s="1"/>
  <c r="C56" i="1"/>
  <c r="D56" i="1" s="1"/>
  <c r="C70" i="1"/>
  <c r="D70" i="1" s="1"/>
  <c r="F70" i="1"/>
  <c r="G70" i="1" s="1"/>
  <c r="C28" i="1"/>
  <c r="D28" i="1" s="1"/>
  <c r="F28" i="1"/>
  <c r="G28" i="1" s="1"/>
  <c r="F27" i="1"/>
  <c r="G27" i="1" s="1"/>
  <c r="C27" i="1"/>
  <c r="D27" i="1" s="1"/>
  <c r="B40" i="1"/>
  <c r="B53" i="1"/>
  <c r="B49" i="1"/>
  <c r="B31" i="1"/>
  <c r="B57" i="1"/>
  <c r="B60" i="1"/>
  <c r="B33" i="1"/>
  <c r="B24" i="1"/>
  <c r="B66" i="1"/>
  <c r="B72" i="1"/>
  <c r="B36" i="1"/>
  <c r="C68" i="1"/>
  <c r="D68" i="1" s="1"/>
  <c r="F68" i="1"/>
  <c r="G68" i="1" s="1"/>
  <c r="C62" i="1"/>
  <c r="D62" i="1" s="1"/>
  <c r="F62" i="1"/>
  <c r="G62" i="1" s="1"/>
  <c r="F54" i="1"/>
  <c r="G54" i="1" s="1"/>
  <c r="C54" i="1"/>
  <c r="D54" i="1" s="1"/>
  <c r="F38" i="1"/>
  <c r="G38" i="1" s="1"/>
  <c r="C38" i="1"/>
  <c r="D38" i="1" s="1"/>
  <c r="F52" i="1"/>
  <c r="G52" i="1" s="1"/>
  <c r="C52" i="1"/>
  <c r="D52" i="1" s="1"/>
  <c r="B50" i="1"/>
  <c r="B69" i="1"/>
  <c r="B41" i="1"/>
  <c r="B74" i="1"/>
  <c r="B35" i="1"/>
  <c r="B25" i="1"/>
  <c r="B26" i="1"/>
  <c r="B71" i="1"/>
  <c r="B61" i="1"/>
  <c r="B34" i="1"/>
  <c r="B51" i="1"/>
  <c r="F73" i="1"/>
  <c r="G73" i="1" s="1"/>
  <c r="C73" i="1"/>
  <c r="D73" i="1" s="1"/>
  <c r="F58" i="1"/>
  <c r="G58" i="1" s="1"/>
  <c r="C58" i="1"/>
  <c r="D58" i="1" s="1"/>
  <c r="F47" i="1"/>
  <c r="G47" i="1" s="1"/>
  <c r="C47" i="1"/>
  <c r="D47" i="1" s="1"/>
  <c r="F30" i="1"/>
  <c r="G30" i="1" s="1"/>
  <c r="C30" i="1"/>
  <c r="D30" i="1" s="1"/>
  <c r="B23" i="1"/>
  <c r="B48" i="1"/>
  <c r="B29" i="1"/>
  <c r="B64" i="1"/>
  <c r="B63" i="1"/>
  <c r="B32" i="1"/>
  <c r="B67" i="1"/>
  <c r="B65" i="1"/>
  <c r="B37" i="1"/>
  <c r="B55" i="1"/>
  <c r="B39" i="1"/>
  <c r="F59" i="1" l="1"/>
  <c r="G59" i="1" s="1"/>
  <c r="C55" i="1"/>
  <c r="D55" i="1" s="1"/>
  <c r="F55" i="1"/>
  <c r="G55" i="1" s="1"/>
  <c r="C32" i="1"/>
  <c r="D32" i="1" s="1"/>
  <c r="F32" i="1"/>
  <c r="G32" i="1" s="1"/>
  <c r="F48" i="1"/>
  <c r="G48" i="1" s="1"/>
  <c r="C48" i="1"/>
  <c r="D48" i="1" s="1"/>
  <c r="C61" i="1"/>
  <c r="D61" i="1" s="1"/>
  <c r="F61" i="1"/>
  <c r="G61" i="1" s="1"/>
  <c r="F35" i="1"/>
  <c r="G35" i="1" s="1"/>
  <c r="C35" i="1"/>
  <c r="D35" i="1" s="1"/>
  <c r="F50" i="1"/>
  <c r="G50" i="1" s="1"/>
  <c r="C50" i="1"/>
  <c r="D50" i="1" s="1"/>
  <c r="C72" i="1"/>
  <c r="D72" i="1" s="1"/>
  <c r="F72" i="1"/>
  <c r="G72" i="1" s="1"/>
  <c r="F60" i="1"/>
  <c r="G60" i="1" s="1"/>
  <c r="C60" i="1"/>
  <c r="D60" i="1" s="1"/>
  <c r="F53" i="1"/>
  <c r="G53" i="1" s="1"/>
  <c r="C53" i="1"/>
  <c r="D53" i="1" s="1"/>
  <c r="F39" i="1"/>
  <c r="G39" i="1" s="1"/>
  <c r="C39" i="1"/>
  <c r="D39" i="1" s="1"/>
  <c r="F63" i="1"/>
  <c r="G63" i="1" s="1"/>
  <c r="C63" i="1"/>
  <c r="D63" i="1" s="1"/>
  <c r="F23" i="1"/>
  <c r="G23" i="1" s="1"/>
  <c r="C23" i="1"/>
  <c r="D23" i="1" s="1"/>
  <c r="C71" i="1"/>
  <c r="D71" i="1" s="1"/>
  <c r="F71" i="1"/>
  <c r="G71" i="1" s="1"/>
  <c r="C74" i="1"/>
  <c r="D74" i="1" s="1"/>
  <c r="F74" i="1"/>
  <c r="G74" i="1" s="1"/>
  <c r="C66" i="1"/>
  <c r="D66" i="1" s="1"/>
  <c r="F66" i="1"/>
  <c r="G66" i="1" s="1"/>
  <c r="C57" i="1"/>
  <c r="D57" i="1" s="1"/>
  <c r="F57" i="1"/>
  <c r="G57" i="1" s="1"/>
  <c r="F40" i="1"/>
  <c r="G40" i="1" s="1"/>
  <c r="C40" i="1"/>
  <c r="D40" i="1" s="1"/>
  <c r="F37" i="1"/>
  <c r="G37" i="1" s="1"/>
  <c r="C37" i="1"/>
  <c r="D37" i="1" s="1"/>
  <c r="F65" i="1"/>
  <c r="G65" i="1" s="1"/>
  <c r="C65" i="1"/>
  <c r="D65" i="1" s="1"/>
  <c r="F64" i="1"/>
  <c r="G64" i="1" s="1"/>
  <c r="C64" i="1"/>
  <c r="D64" i="1" s="1"/>
  <c r="F51" i="1"/>
  <c r="G51" i="1" s="1"/>
  <c r="C51" i="1"/>
  <c r="D51" i="1" s="1"/>
  <c r="C26" i="1"/>
  <c r="D26" i="1" s="1"/>
  <c r="F26" i="1"/>
  <c r="G26" i="1" s="1"/>
  <c r="C41" i="1"/>
  <c r="D41" i="1" s="1"/>
  <c r="F41" i="1"/>
  <c r="G41" i="1" s="1"/>
  <c r="C24" i="1"/>
  <c r="D24" i="1" s="1"/>
  <c r="F24" i="1"/>
  <c r="G24" i="1" s="1"/>
  <c r="F31" i="1"/>
  <c r="G31" i="1" s="1"/>
  <c r="C31" i="1"/>
  <c r="D31" i="1" s="1"/>
  <c r="C67" i="1"/>
  <c r="D67" i="1" s="1"/>
  <c r="F67" i="1"/>
  <c r="G67" i="1" s="1"/>
  <c r="C29" i="1"/>
  <c r="D29" i="1" s="1"/>
  <c r="F29" i="1"/>
  <c r="G29" i="1" s="1"/>
  <c r="F34" i="1"/>
  <c r="G34" i="1" s="1"/>
  <c r="C34" i="1"/>
  <c r="D34" i="1" s="1"/>
  <c r="C25" i="1"/>
  <c r="D25" i="1" s="1"/>
  <c r="F25" i="1"/>
  <c r="G25" i="1" s="1"/>
  <c r="C69" i="1"/>
  <c r="D69" i="1" s="1"/>
  <c r="F69" i="1"/>
  <c r="G69" i="1" s="1"/>
  <c r="F36" i="1"/>
  <c r="G36" i="1" s="1"/>
  <c r="C36" i="1"/>
  <c r="D36" i="1" s="1"/>
  <c r="C33" i="1"/>
  <c r="D33" i="1" s="1"/>
  <c r="F33" i="1"/>
  <c r="G33" i="1" s="1"/>
  <c r="C49" i="1"/>
  <c r="D49" i="1" s="1"/>
  <c r="F49" i="1"/>
  <c r="G49" i="1" s="1"/>
  <c r="G42" i="1" l="1"/>
  <c r="G44" i="1" s="1"/>
  <c r="G75" i="1" s="1"/>
</calcChain>
</file>

<file path=xl/sharedStrings.xml><?xml version="1.0" encoding="utf-8"?>
<sst xmlns="http://schemas.openxmlformats.org/spreadsheetml/2006/main" count="43" uniqueCount="37">
  <si>
    <t>(Verein)</t>
  </si>
  <si>
    <t>Abrechnung des Übungsleiters</t>
  </si>
  <si>
    <t>(Alle Eintragungen, auch zum Entschädigungsbetrag, sind N U R vom Übungsleiter</t>
  </si>
  <si>
    <t>vorzunehmen und zu bestätigen)</t>
  </si>
  <si>
    <t>Name, Vorname</t>
  </si>
  <si>
    <t>Art der Lizenz und Sportart</t>
  </si>
  <si>
    <t>Datum</t>
  </si>
  <si>
    <t>Trainings-/Ausbildungszeit</t>
  </si>
  <si>
    <t>Anzahl der Stunden</t>
  </si>
  <si>
    <t>Übertrag:</t>
  </si>
  <si>
    <t>Insgesamt:</t>
  </si>
  <si>
    <t>Ich bestätige, daß ich vom Verein für die o.a. Trainings-/Ausbildungszeiten eine Entschädigung</t>
  </si>
  <si>
    <t>in Höhe von______________________ Euro (€) erhalten habe.</t>
  </si>
  <si>
    <t>Neumünster,</t>
  </si>
  <si>
    <t>Beginn</t>
  </si>
  <si>
    <t>Ende</t>
  </si>
  <si>
    <t>Trainingszeit:</t>
  </si>
  <si>
    <t>Montags</t>
  </si>
  <si>
    <t>Dienstags</t>
  </si>
  <si>
    <t>Mittwochs</t>
  </si>
  <si>
    <t>Donnerstags</t>
  </si>
  <si>
    <t>Freitags</t>
  </si>
  <si>
    <t>Von</t>
  </si>
  <si>
    <t>Bis</t>
  </si>
  <si>
    <t>Montag</t>
  </si>
  <si>
    <t>Dienstag</t>
  </si>
  <si>
    <t>Mittwoch</t>
  </si>
  <si>
    <t>Donnerstag</t>
  </si>
  <si>
    <t>Freitag</t>
  </si>
  <si>
    <t>von</t>
  </si>
  <si>
    <t>bis</t>
  </si>
  <si>
    <t>Ignorieren (x)</t>
  </si>
  <si>
    <t>Zusätzlich (x)</t>
  </si>
  <si>
    <t>Sonntags</t>
  </si>
  <si>
    <t>Samstags</t>
  </si>
  <si>
    <t>Datum beginnend:</t>
  </si>
  <si>
    <t>Handball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</si>
</sst>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dd/mm/yy;@"/>
    <numFmt numFmtId="166" formatCode="[$-F800]dddd\,\ mmmm\ dd\,\ yyyy"/>
    <numFmt numFmtId="168" formatCode="[$-F400]h:mm:ss\ AM/PM"/>
  </numFmts>
  <fonts count="6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165" fontId="0" fillId="0" borderId="0" xfId="0" applyNumberForma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166" fontId="0" fillId="0" borderId="0" xfId="0" applyNumberFormat="1"/>
    <xf numFmtId="14" fontId="0" fillId="0" borderId="0" xfId="0" applyNumberFormat="1" applyAlignment="1"/>
    <xf numFmtId="14" fontId="4" fillId="0" borderId="0" xfId="0" applyNumberFormat="1" applyFont="1" applyBorder="1" applyAlignment="1">
      <alignment horizontal="right"/>
    </xf>
    <xf numFmtId="0" fontId="4" fillId="0" borderId="0" xfId="0" applyFont="1"/>
    <xf numFmtId="14" fontId="0" fillId="0" borderId="0" xfId="0" applyNumberFormat="1"/>
    <xf numFmtId="168" fontId="4" fillId="0" borderId="0" xfId="0" applyNumberFormat="1" applyFont="1"/>
    <xf numFmtId="168" fontId="0" fillId="0" borderId="0" xfId="0" applyNumberFormat="1"/>
    <xf numFmtId="0" fontId="4" fillId="0" borderId="2" xfId="0" applyFont="1" applyBorder="1" applyAlignment="1"/>
    <xf numFmtId="20" fontId="4" fillId="0" borderId="3" xfId="0" applyNumberFormat="1" applyFont="1" applyBorder="1" applyAlignment="1">
      <alignment horizontal="right" vertical="center"/>
    </xf>
    <xf numFmtId="2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right" vertical="center"/>
    </xf>
    <xf numFmtId="20" fontId="4" fillId="0" borderId="8" xfId="0" applyNumberFormat="1" applyFont="1" applyBorder="1" applyAlignment="1">
      <alignment horizontal="left" vertical="center"/>
    </xf>
    <xf numFmtId="0" fontId="5" fillId="0" borderId="0" xfId="0" applyFont="1"/>
    <xf numFmtId="0" fontId="4" fillId="0" borderId="9" xfId="0" applyFont="1" applyBorder="1"/>
    <xf numFmtId="0" fontId="4" fillId="2" borderId="9" xfId="0" applyFont="1" applyFill="1" applyBorder="1"/>
    <xf numFmtId="168" fontId="0" fillId="2" borderId="9" xfId="0" applyNumberFormat="1" applyFill="1" applyBorder="1"/>
    <xf numFmtId="168" fontId="4" fillId="2" borderId="9" xfId="0" applyNumberFormat="1" applyFont="1" applyFill="1" applyBorder="1"/>
    <xf numFmtId="0" fontId="0" fillId="2" borderId="9" xfId="0" applyFill="1" applyBorder="1"/>
    <xf numFmtId="14" fontId="0" fillId="2" borderId="9" xfId="0" applyNumberFormat="1" applyFill="1" applyBorder="1"/>
    <xf numFmtId="14" fontId="0" fillId="0" borderId="9" xfId="0" applyNumberFormat="1" applyBorder="1"/>
    <xf numFmtId="166" fontId="0" fillId="0" borderId="9" xfId="0" applyNumberFormat="1" applyBorder="1"/>
    <xf numFmtId="20" fontId="0" fillId="2" borderId="9" xfId="0" applyNumberFormat="1" applyFill="1" applyBorder="1"/>
    <xf numFmtId="166" fontId="2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66" fontId="4" fillId="0" borderId="5" xfId="0" applyNumberFormat="1" applyFont="1" applyBorder="1" applyAlignment="1">
      <alignment horizontal="left" vertical="center"/>
    </xf>
    <xf numFmtId="166" fontId="4" fillId="0" borderId="6" xfId="0" applyNumberFormat="1" applyFont="1" applyBorder="1" applyAlignment="1">
      <alignment horizontal="left" vertical="center"/>
    </xf>
    <xf numFmtId="0" fontId="2" fillId="0" borderId="9" xfId="0" applyFont="1" applyBorder="1"/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166" fontId="4" fillId="0" borderId="12" xfId="0" applyNumberFormat="1" applyFont="1" applyBorder="1" applyAlignment="1">
      <alignment horizontal="left" vertical="center"/>
    </xf>
    <xf numFmtId="20" fontId="4" fillId="0" borderId="13" xfId="0" applyNumberFormat="1" applyFont="1" applyBorder="1" applyAlignment="1">
      <alignment horizontal="right" vertical="center"/>
    </xf>
    <xf numFmtId="20" fontId="4" fillId="0" borderId="14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right" vertical="center"/>
    </xf>
    <xf numFmtId="20" fontId="4" fillId="0" borderId="16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20" fontId="4" fillId="0" borderId="19" xfId="0" applyNumberFormat="1" applyFont="1" applyBorder="1" applyAlignment="1">
      <alignment horizontal="right" vertical="center"/>
    </xf>
    <xf numFmtId="20" fontId="4" fillId="0" borderId="20" xfId="0" applyNumberFormat="1" applyFont="1" applyBorder="1" applyAlignment="1">
      <alignment horizontal="left" vertical="center"/>
    </xf>
    <xf numFmtId="20" fontId="4" fillId="0" borderId="21" xfId="0" applyNumberFormat="1" applyFont="1" applyBorder="1" applyAlignment="1">
      <alignment horizontal="right" vertical="center"/>
    </xf>
    <xf numFmtId="20" fontId="4" fillId="0" borderId="22" xfId="0" applyNumberFormat="1" applyFont="1" applyBorder="1" applyAlignment="1">
      <alignment horizontal="left" vertical="center"/>
    </xf>
    <xf numFmtId="0" fontId="2" fillId="0" borderId="1" xfId="0" applyFont="1" applyBorder="1" applyAlignment="1"/>
    <xf numFmtId="0" fontId="0" fillId="0" borderId="31" xfId="0" applyBorder="1"/>
    <xf numFmtId="0" fontId="4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Border="1" applyAlignment="1"/>
    <xf numFmtId="165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Border="1" applyAlignment="1"/>
    <xf numFmtId="0" fontId="0" fillId="0" borderId="0" xfId="0" applyAlignment="1"/>
    <xf numFmtId="0" fontId="4" fillId="0" borderId="30" xfId="0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H81"/>
  <sheetViews>
    <sheetView tabSelected="1" zoomScaleNormal="100" workbookViewId="0">
      <selection activeCell="G93" sqref="G93"/>
    </sheetView>
  </sheetViews>
  <sheetFormatPr baseColWidth="10" defaultRowHeight="12.75" x14ac:dyDescent="0.2"/>
  <cols>
    <col min="1" max="1" width="5.7109375" customWidth="1"/>
    <col min="2" max="2" width="26.7109375" bestFit="1" customWidth="1"/>
    <col min="3" max="3" width="14.28515625" customWidth="1"/>
    <col min="4" max="4" width="5.42578125" customWidth="1"/>
    <col min="5" max="5" width="7" customWidth="1"/>
    <col min="6" max="6" width="10.7109375" customWidth="1"/>
    <col min="7" max="7" width="18.85546875" customWidth="1"/>
  </cols>
  <sheetData>
    <row r="3" spans="1:7" x14ac:dyDescent="0.2">
      <c r="B3" s="71"/>
      <c r="C3" s="71"/>
    </row>
    <row r="4" spans="1:7" x14ac:dyDescent="0.2">
      <c r="B4" s="75" t="s">
        <v>0</v>
      </c>
      <c r="C4" s="75"/>
    </row>
    <row r="6" spans="1:7" x14ac:dyDescent="0.2">
      <c r="A6" s="72" t="s">
        <v>1</v>
      </c>
      <c r="B6" s="72"/>
      <c r="C6" s="72"/>
      <c r="D6" s="72"/>
      <c r="E6" s="72"/>
      <c r="F6" s="72"/>
      <c r="G6" s="72"/>
    </row>
    <row r="8" spans="1:7" x14ac:dyDescent="0.2">
      <c r="B8" s="63" t="s">
        <v>2</v>
      </c>
      <c r="C8" s="63"/>
      <c r="D8" s="63"/>
      <c r="E8" s="63"/>
      <c r="F8" s="63"/>
      <c r="G8" s="63"/>
    </row>
    <row r="9" spans="1:7" x14ac:dyDescent="0.2">
      <c r="B9" s="63" t="s">
        <v>3</v>
      </c>
      <c r="C9" s="63"/>
      <c r="D9" s="63"/>
      <c r="E9" s="63"/>
      <c r="F9" s="63"/>
      <c r="G9" s="63"/>
    </row>
    <row r="12" spans="1:7" x14ac:dyDescent="0.2">
      <c r="B12" t="s">
        <v>4</v>
      </c>
      <c r="E12" s="71"/>
      <c r="F12" s="71"/>
      <c r="G12" s="71"/>
    </row>
    <row r="15" spans="1:7" x14ac:dyDescent="0.2">
      <c r="B15" t="s">
        <v>5</v>
      </c>
      <c r="E15" s="54"/>
      <c r="F15" s="37"/>
      <c r="G15" s="54" t="s">
        <v>36</v>
      </c>
    </row>
    <row r="19" spans="1:7" ht="13.5" thickBot="1" x14ac:dyDescent="0.25"/>
    <row r="20" spans="1:7" x14ac:dyDescent="0.2">
      <c r="B20" s="57" t="s">
        <v>6</v>
      </c>
      <c r="C20" s="73" t="s">
        <v>7</v>
      </c>
      <c r="D20" s="73"/>
      <c r="E20" s="73"/>
      <c r="F20" s="73"/>
      <c r="G20" s="57" t="s">
        <v>8</v>
      </c>
    </row>
    <row r="21" spans="1:7" x14ac:dyDescent="0.2">
      <c r="B21" s="58"/>
      <c r="C21" s="74"/>
      <c r="D21" s="74"/>
      <c r="E21" s="74"/>
      <c r="F21" s="74"/>
      <c r="G21" s="58"/>
    </row>
    <row r="22" spans="1:7" ht="13.5" thickBot="1" x14ac:dyDescent="0.25">
      <c r="B22" s="58"/>
      <c r="C22" s="38" t="s">
        <v>14</v>
      </c>
      <c r="D22" s="4"/>
      <c r="E22" s="4"/>
      <c r="F22" s="39" t="s">
        <v>15</v>
      </c>
      <c r="G22" s="58"/>
    </row>
    <row r="23" spans="1:7" ht="25.5" customHeight="1" x14ac:dyDescent="0.2">
      <c r="A23" s="22">
        <v>1</v>
      </c>
      <c r="B23" s="40" t="str">
        <f>IFERROR(VLOOKUP(A23,Eingabe!$A$12:$R$102,3,FALSE),"")</f>
        <v/>
      </c>
      <c r="C23" s="41" t="str">
        <f>IF(B23&lt;&gt;"",VLOOKUP(A23,Eingabe!$A$12:$Q$102,10),"")</f>
        <v/>
      </c>
      <c r="D23" s="70" t="str">
        <f>IF(C23&lt;&gt;"","bis","")</f>
        <v/>
      </c>
      <c r="E23" s="70"/>
      <c r="F23" s="42" t="str">
        <f>IF(B23&lt;&gt;"",VLOOKUP(Formular!A23,Eingabe!$A$12:$Q$102,11),"")</f>
        <v/>
      </c>
      <c r="G23" s="43" t="str">
        <f>IF(F23&lt;&gt;"",(F23-C23)*24,"")</f>
        <v/>
      </c>
    </row>
    <row r="24" spans="1:7" ht="25.5" customHeight="1" x14ac:dyDescent="0.2">
      <c r="A24" s="22">
        <v>2</v>
      </c>
      <c r="B24" s="34" t="str">
        <f>IFERROR(VLOOKUP(A24,Eingabe!$A$12:$R$102,3,FALSE),"")</f>
        <v/>
      </c>
      <c r="C24" s="16" t="str">
        <f>IF(B24&lt;&gt;"",VLOOKUP(A24,Eingabe!$A$12:$Q$102,10),"")</f>
        <v/>
      </c>
      <c r="D24" s="56" t="str">
        <f t="shared" ref="D24:D41" si="0">IF(C24&lt;&gt;"","bis","")</f>
        <v/>
      </c>
      <c r="E24" s="56"/>
      <c r="F24" s="17" t="str">
        <f>IF(B24&lt;&gt;"",VLOOKUP(Formular!A24,Eingabe!$A$12:$Q$102,11),"")</f>
        <v/>
      </c>
      <c r="G24" s="18" t="str">
        <f t="shared" ref="G24:G41" si="1">IF(F24&lt;&gt;"",(F24-C24)*24,"")</f>
        <v/>
      </c>
    </row>
    <row r="25" spans="1:7" ht="25.5" customHeight="1" x14ac:dyDescent="0.2">
      <c r="A25" s="22">
        <v>3</v>
      </c>
      <c r="B25" s="34" t="str">
        <f>IFERROR(VLOOKUP(A25,Eingabe!$A$12:$R$102,3,FALSE),"")</f>
        <v/>
      </c>
      <c r="C25" s="16" t="str">
        <f>IF(B25&lt;&gt;"",VLOOKUP(A25,Eingabe!$A$12:$Q$102,10),"")</f>
        <v/>
      </c>
      <c r="D25" s="56" t="str">
        <f t="shared" si="0"/>
        <v/>
      </c>
      <c r="E25" s="56"/>
      <c r="F25" s="17" t="str">
        <f>IF(B25&lt;&gt;"",VLOOKUP(Formular!A25,Eingabe!$A$12:$Q$102,11),"")</f>
        <v/>
      </c>
      <c r="G25" s="18" t="str">
        <f t="shared" si="1"/>
        <v/>
      </c>
    </row>
    <row r="26" spans="1:7" ht="25.5" customHeight="1" x14ac:dyDescent="0.2">
      <c r="A26" s="22">
        <v>4</v>
      </c>
      <c r="B26" s="34" t="str">
        <f>IFERROR(VLOOKUP(A26,Eingabe!$A$12:$R$102,3,FALSE),"")</f>
        <v/>
      </c>
      <c r="C26" s="16" t="str">
        <f>IF(B26&lt;&gt;"",VLOOKUP(A26,Eingabe!$A$12:$Q$102,10),"")</f>
        <v/>
      </c>
      <c r="D26" s="56" t="str">
        <f t="shared" si="0"/>
        <v/>
      </c>
      <c r="E26" s="56"/>
      <c r="F26" s="17" t="str">
        <f>IF(B26&lt;&gt;"",VLOOKUP(Formular!A26,Eingabe!$A$12:$Q$102,11),"")</f>
        <v/>
      </c>
      <c r="G26" s="18" t="str">
        <f t="shared" si="1"/>
        <v/>
      </c>
    </row>
    <row r="27" spans="1:7" ht="25.5" customHeight="1" x14ac:dyDescent="0.2">
      <c r="A27" s="22">
        <v>5</v>
      </c>
      <c r="B27" s="34" t="str">
        <f>IFERROR(VLOOKUP(A27,Eingabe!$A$12:$R$102,3,FALSE),"")</f>
        <v/>
      </c>
      <c r="C27" s="16" t="str">
        <f>IF(B27&lt;&gt;"",VLOOKUP(A27,Eingabe!$A$12:$Q$102,10),"")</f>
        <v/>
      </c>
      <c r="D27" s="56" t="str">
        <f t="shared" si="0"/>
        <v/>
      </c>
      <c r="E27" s="56"/>
      <c r="F27" s="17" t="str">
        <f>IF(B27&lt;&gt;"",VLOOKUP(Formular!A27,Eingabe!$A$12:$Q$102,11),"")</f>
        <v/>
      </c>
      <c r="G27" s="18" t="str">
        <f t="shared" si="1"/>
        <v/>
      </c>
    </row>
    <row r="28" spans="1:7" ht="25.5" customHeight="1" x14ac:dyDescent="0.2">
      <c r="A28" s="22">
        <v>6</v>
      </c>
      <c r="B28" s="34" t="str">
        <f>IFERROR(VLOOKUP(A28,Eingabe!$A$12:$R$102,3,FALSE),"")</f>
        <v/>
      </c>
      <c r="C28" s="16" t="str">
        <f>IF(B28&lt;&gt;"",VLOOKUP(A28,Eingabe!$A$12:$Q$102,10),"")</f>
        <v/>
      </c>
      <c r="D28" s="56" t="str">
        <f t="shared" si="0"/>
        <v/>
      </c>
      <c r="E28" s="56"/>
      <c r="F28" s="17" t="str">
        <f>IF(B28&lt;&gt;"",VLOOKUP(Formular!A28,Eingabe!$A$12:$Q$102,11),"")</f>
        <v/>
      </c>
      <c r="G28" s="18" t="str">
        <f t="shared" si="1"/>
        <v/>
      </c>
    </row>
    <row r="29" spans="1:7" ht="25.5" customHeight="1" x14ac:dyDescent="0.2">
      <c r="A29" s="22">
        <v>7</v>
      </c>
      <c r="B29" s="34" t="str">
        <f>IFERROR(VLOOKUP(A29,Eingabe!$A$12:$R$102,3,FALSE),"")</f>
        <v/>
      </c>
      <c r="C29" s="16" t="str">
        <f>IF(B29&lt;&gt;"",VLOOKUP(A29,Eingabe!$A$12:$Q$102,10),"")</f>
        <v/>
      </c>
      <c r="D29" s="56" t="str">
        <f t="shared" si="0"/>
        <v/>
      </c>
      <c r="E29" s="56"/>
      <c r="F29" s="17" t="str">
        <f>IF(B29&lt;&gt;"",VLOOKUP(Formular!A29,Eingabe!$A$12:$Q$102,11),"")</f>
        <v/>
      </c>
      <c r="G29" s="18" t="str">
        <f t="shared" si="1"/>
        <v/>
      </c>
    </row>
    <row r="30" spans="1:7" ht="25.5" customHeight="1" x14ac:dyDescent="0.2">
      <c r="A30" s="22">
        <v>8</v>
      </c>
      <c r="B30" s="34" t="str">
        <f>IFERROR(VLOOKUP(A30,Eingabe!$A$12:$R$102,3,FALSE),"")</f>
        <v/>
      </c>
      <c r="C30" s="16" t="str">
        <f>IF(B30&lt;&gt;"",VLOOKUP(A30,Eingabe!$A$12:$Q$102,10),"")</f>
        <v/>
      </c>
      <c r="D30" s="56" t="str">
        <f t="shared" si="0"/>
        <v/>
      </c>
      <c r="E30" s="56"/>
      <c r="F30" s="17" t="str">
        <f>IF(B30&lt;&gt;"",VLOOKUP(Formular!A30,Eingabe!$A$12:$Q$102,11),"")</f>
        <v/>
      </c>
      <c r="G30" s="18" t="str">
        <f t="shared" si="1"/>
        <v/>
      </c>
    </row>
    <row r="31" spans="1:7" ht="25.5" customHeight="1" x14ac:dyDescent="0.2">
      <c r="A31" s="22">
        <v>9</v>
      </c>
      <c r="B31" s="34" t="str">
        <f>IFERROR(VLOOKUP(A31,Eingabe!$A$12:$R$102,3,FALSE),"")</f>
        <v/>
      </c>
      <c r="C31" s="16" t="str">
        <f>IF(B31&lt;&gt;"",VLOOKUP(A31,Eingabe!$A$12:$Q$102,10),"")</f>
        <v/>
      </c>
      <c r="D31" s="56" t="str">
        <f t="shared" si="0"/>
        <v/>
      </c>
      <c r="E31" s="56"/>
      <c r="F31" s="17" t="str">
        <f>IF(B31&lt;&gt;"",VLOOKUP(Formular!A31,Eingabe!$A$12:$Q$102,11),"")</f>
        <v/>
      </c>
      <c r="G31" s="18" t="str">
        <f t="shared" si="1"/>
        <v/>
      </c>
    </row>
    <row r="32" spans="1:7" ht="25.5" customHeight="1" x14ac:dyDescent="0.2">
      <c r="A32" s="22">
        <v>10</v>
      </c>
      <c r="B32" s="34" t="str">
        <f>IFERROR(VLOOKUP(A32,Eingabe!$A$12:$R$102,3,FALSE),"")</f>
        <v/>
      </c>
      <c r="C32" s="16" t="str">
        <f>IF(B32&lt;&gt;"",VLOOKUP(A32,Eingabe!$A$12:$Q$102,10),"")</f>
        <v/>
      </c>
      <c r="D32" s="56" t="str">
        <f t="shared" si="0"/>
        <v/>
      </c>
      <c r="E32" s="56"/>
      <c r="F32" s="17" t="str">
        <f>IF(B32&lt;&gt;"",VLOOKUP(Formular!A32,Eingabe!$A$12:$Q$102,11),"")</f>
        <v/>
      </c>
      <c r="G32" s="18" t="str">
        <f t="shared" si="1"/>
        <v/>
      </c>
    </row>
    <row r="33" spans="1:8" ht="25.5" customHeight="1" x14ac:dyDescent="0.2">
      <c r="A33" s="22">
        <v>11</v>
      </c>
      <c r="B33" s="34" t="str">
        <f>IFERROR(VLOOKUP(A33,Eingabe!$A$12:$R$102,3,FALSE),"")</f>
        <v/>
      </c>
      <c r="C33" s="16" t="str">
        <f>IF(B33&lt;&gt;"",VLOOKUP(A33,Eingabe!$A$12:$Q$102,10),"")</f>
        <v/>
      </c>
      <c r="D33" s="56" t="str">
        <f t="shared" si="0"/>
        <v/>
      </c>
      <c r="E33" s="56"/>
      <c r="F33" s="17" t="str">
        <f>IF(B33&lt;&gt;"",VLOOKUP(Formular!A33,Eingabe!$A$12:$Q$102,11),"")</f>
        <v/>
      </c>
      <c r="G33" s="18" t="str">
        <f t="shared" si="1"/>
        <v/>
      </c>
    </row>
    <row r="34" spans="1:8" ht="25.5" customHeight="1" x14ac:dyDescent="0.2">
      <c r="A34" s="22">
        <v>12</v>
      </c>
      <c r="B34" s="34" t="str">
        <f>IFERROR(VLOOKUP(A34,Eingabe!$A$12:$R$102,3,FALSE),"")</f>
        <v/>
      </c>
      <c r="C34" s="16" t="str">
        <f>IF(B34&lt;&gt;"",VLOOKUP(A34,Eingabe!$A$12:$Q$102,10),"")</f>
        <v/>
      </c>
      <c r="D34" s="56" t="str">
        <f t="shared" si="0"/>
        <v/>
      </c>
      <c r="E34" s="56"/>
      <c r="F34" s="17" t="str">
        <f>IF(B34&lt;&gt;"",VLOOKUP(Formular!A34,Eingabe!$A$12:$Q$102,11),"")</f>
        <v/>
      </c>
      <c r="G34" s="18" t="str">
        <f t="shared" si="1"/>
        <v/>
      </c>
    </row>
    <row r="35" spans="1:8" ht="25.5" customHeight="1" x14ac:dyDescent="0.2">
      <c r="A35" s="22">
        <v>13</v>
      </c>
      <c r="B35" s="34" t="str">
        <f>IFERROR(VLOOKUP(A35,Eingabe!$A$12:$R$102,3,FALSE),"")</f>
        <v/>
      </c>
      <c r="C35" s="16" t="str">
        <f>IF(B35&lt;&gt;"",VLOOKUP(A35,Eingabe!$A$12:$Q$102,10),"")</f>
        <v/>
      </c>
      <c r="D35" s="56" t="str">
        <f t="shared" si="0"/>
        <v/>
      </c>
      <c r="E35" s="56"/>
      <c r="F35" s="17" t="str">
        <f>IF(B35&lt;&gt;"",VLOOKUP(Formular!A35,Eingabe!$A$12:$Q$102,11),"")</f>
        <v/>
      </c>
      <c r="G35" s="18" t="str">
        <f t="shared" si="1"/>
        <v/>
      </c>
    </row>
    <row r="36" spans="1:8" ht="25.5" customHeight="1" x14ac:dyDescent="0.2">
      <c r="A36" s="22">
        <v>14</v>
      </c>
      <c r="B36" s="34" t="str">
        <f>IFERROR(VLOOKUP(A36,Eingabe!$A$12:$R$102,3,FALSE),"")</f>
        <v/>
      </c>
      <c r="C36" s="16" t="str">
        <f>IF(B36&lt;&gt;"",VLOOKUP(A36,Eingabe!$A$12:$Q$102,10),"")</f>
        <v/>
      </c>
      <c r="D36" s="56" t="str">
        <f t="shared" si="0"/>
        <v/>
      </c>
      <c r="E36" s="56"/>
      <c r="F36" s="17" t="str">
        <f>IF(B36&lt;&gt;"",VLOOKUP(Formular!A36,Eingabe!$A$12:$Q$102,11),"")</f>
        <v/>
      </c>
      <c r="G36" s="18" t="str">
        <f t="shared" si="1"/>
        <v/>
      </c>
    </row>
    <row r="37" spans="1:8" ht="25.5" customHeight="1" x14ac:dyDescent="0.2">
      <c r="A37" s="22">
        <v>15</v>
      </c>
      <c r="B37" s="34" t="str">
        <f>IFERROR(VLOOKUP(A37,Eingabe!$A$12:$R$102,3,FALSE),"")</f>
        <v/>
      </c>
      <c r="C37" s="16" t="str">
        <f>IF(B37&lt;&gt;"",VLOOKUP(A37,Eingabe!$A$12:$Q$102,10),"")</f>
        <v/>
      </c>
      <c r="D37" s="56" t="str">
        <f t="shared" si="0"/>
        <v/>
      </c>
      <c r="E37" s="56"/>
      <c r="F37" s="17" t="str">
        <f>IF(B37&lt;&gt;"",VLOOKUP(Formular!A37,Eingabe!$A$12:$Q$102,11),"")</f>
        <v/>
      </c>
      <c r="G37" s="18" t="str">
        <f t="shared" si="1"/>
        <v/>
      </c>
    </row>
    <row r="38" spans="1:8" ht="25.5" customHeight="1" x14ac:dyDescent="0.2">
      <c r="A38" s="22">
        <v>16</v>
      </c>
      <c r="B38" s="34" t="str">
        <f>IFERROR(VLOOKUP(A38,Eingabe!$A$12:$R$102,3,FALSE),"")</f>
        <v/>
      </c>
      <c r="C38" s="16" t="str">
        <f>IF(B38&lt;&gt;"",VLOOKUP(A38,Eingabe!$A$12:$Q$102,10),"")</f>
        <v/>
      </c>
      <c r="D38" s="56" t="str">
        <f t="shared" si="0"/>
        <v/>
      </c>
      <c r="E38" s="56"/>
      <c r="F38" s="17" t="str">
        <f>IF(B38&lt;&gt;"",VLOOKUP(Formular!A38,Eingabe!$A$12:$Q$102,11),"")</f>
        <v/>
      </c>
      <c r="G38" s="18" t="str">
        <f t="shared" si="1"/>
        <v/>
      </c>
    </row>
    <row r="39" spans="1:8" ht="25.5" customHeight="1" x14ac:dyDescent="0.2">
      <c r="A39" s="22">
        <v>17</v>
      </c>
      <c r="B39" s="34" t="str">
        <f>IFERROR(VLOOKUP(A39,Eingabe!$A$12:$R$102,3,FALSE),"")</f>
        <v/>
      </c>
      <c r="C39" s="16" t="str">
        <f>IF(B39&lt;&gt;"",VLOOKUP(A39,Eingabe!$A$12:$Q$102,10),"")</f>
        <v/>
      </c>
      <c r="D39" s="56" t="str">
        <f t="shared" si="0"/>
        <v/>
      </c>
      <c r="E39" s="56"/>
      <c r="F39" s="17" t="str">
        <f>IF(B39&lt;&gt;"",VLOOKUP(Formular!A39,Eingabe!$A$12:$Q$102,11),"")</f>
        <v/>
      </c>
      <c r="G39" s="18" t="str">
        <f t="shared" si="1"/>
        <v/>
      </c>
    </row>
    <row r="40" spans="1:8" ht="25.5" customHeight="1" x14ac:dyDescent="0.2">
      <c r="A40" s="22">
        <v>18</v>
      </c>
      <c r="B40" s="34" t="str">
        <f>IFERROR(VLOOKUP(A40,Eingabe!$A$12:$R$102,3,FALSE),"")</f>
        <v/>
      </c>
      <c r="C40" s="16" t="str">
        <f>IF(B40&lt;&gt;"",VLOOKUP(A40,Eingabe!$A$12:$Q$102,10),"")</f>
        <v/>
      </c>
      <c r="D40" s="56" t="str">
        <f t="shared" si="0"/>
        <v/>
      </c>
      <c r="E40" s="56"/>
      <c r="F40" s="17" t="str">
        <f>IF(B40&lt;&gt;"",VLOOKUP(Formular!A40,Eingabe!$A$12:$Q$102,11),"")</f>
        <v/>
      </c>
      <c r="G40" s="18" t="str">
        <f t="shared" si="1"/>
        <v/>
      </c>
    </row>
    <row r="41" spans="1:8" ht="25.5" customHeight="1" thickBot="1" x14ac:dyDescent="0.25">
      <c r="A41" s="22">
        <v>19</v>
      </c>
      <c r="B41" s="35" t="str">
        <f>IFERROR(VLOOKUP(A41,Eingabe!$A$12:$R$102,3,FALSE),"")</f>
        <v/>
      </c>
      <c r="C41" s="44" t="str">
        <f>IF(B41&lt;&gt;"",VLOOKUP(A41,Eingabe!$A$12:$Q$102,10),"")</f>
        <v/>
      </c>
      <c r="D41" s="64" t="str">
        <f t="shared" si="0"/>
        <v/>
      </c>
      <c r="E41" s="64"/>
      <c r="F41" s="45" t="str">
        <f>IF(B41&lt;&gt;"",VLOOKUP(Formular!A41,Eingabe!$A$12:$Q$102,11),"")</f>
        <v/>
      </c>
      <c r="G41" s="19" t="str">
        <f t="shared" si="1"/>
        <v/>
      </c>
    </row>
    <row r="42" spans="1:8" ht="20.100000000000001" customHeight="1" thickBot="1" x14ac:dyDescent="0.25">
      <c r="A42" s="22"/>
      <c r="B42" s="32"/>
      <c r="D42" s="7"/>
      <c r="E42" s="7"/>
      <c r="F42" s="15" t="s">
        <v>9</v>
      </c>
      <c r="G42" s="55">
        <f>SUM(G23:G41)</f>
        <v>0</v>
      </c>
    </row>
    <row r="43" spans="1:8" ht="20.100000000000001" customHeight="1" thickBot="1" x14ac:dyDescent="0.25">
      <c r="A43" s="22"/>
      <c r="B43" s="33"/>
      <c r="C43" s="1"/>
      <c r="D43" s="1"/>
      <c r="E43" s="1"/>
      <c r="F43" s="1"/>
      <c r="G43" s="1"/>
      <c r="H43" s="1"/>
    </row>
    <row r="44" spans="1:8" ht="13.5" thickBot="1" x14ac:dyDescent="0.25">
      <c r="A44" s="22"/>
      <c r="B44" s="32" t="s">
        <v>9</v>
      </c>
      <c r="C44" s="1"/>
      <c r="D44" s="1"/>
      <c r="E44" s="1"/>
      <c r="F44" s="1"/>
      <c r="G44" s="55">
        <f>G42</f>
        <v>0</v>
      </c>
    </row>
    <row r="45" spans="1:8" x14ac:dyDescent="0.2">
      <c r="A45" s="22"/>
      <c r="B45" s="65" t="s">
        <v>6</v>
      </c>
      <c r="C45" s="67" t="s">
        <v>7</v>
      </c>
      <c r="D45" s="68"/>
      <c r="E45" s="68"/>
      <c r="F45" s="69"/>
      <c r="G45" s="57" t="s">
        <v>8</v>
      </c>
    </row>
    <row r="46" spans="1:8" ht="13.5" thickBot="1" x14ac:dyDescent="0.25">
      <c r="A46" s="22"/>
      <c r="B46" s="66"/>
      <c r="C46" s="46" t="s">
        <v>14</v>
      </c>
      <c r="D46" s="47"/>
      <c r="E46" s="48"/>
      <c r="F46" s="49" t="s">
        <v>15</v>
      </c>
      <c r="G46" s="58"/>
    </row>
    <row r="47" spans="1:8" ht="20.100000000000001" customHeight="1" x14ac:dyDescent="0.2">
      <c r="A47" s="22">
        <v>20</v>
      </c>
      <c r="B47" s="40" t="str">
        <f>IFERROR(VLOOKUP(A47,Eingabe!$A$12:$R$102,3,FALSE),"")</f>
        <v/>
      </c>
      <c r="C47" s="50" t="str">
        <f>IF(B47&lt;&gt;"",VLOOKUP(A47,Eingabe!$A$12:$Q$102,10),"")</f>
        <v/>
      </c>
      <c r="D47" s="70" t="str">
        <f t="shared" ref="D47:D74" si="2">IF(C47&lt;&gt;"","bis","")</f>
        <v/>
      </c>
      <c r="E47" s="70"/>
      <c r="F47" s="51" t="str">
        <f>IF(B47&lt;&gt;"",VLOOKUP(Formular!A47,Eingabe!$A$12:$Q$102,11),"")</f>
        <v/>
      </c>
      <c r="G47" s="43" t="str">
        <f t="shared" ref="G47:G74" si="3">IF(F47&lt;&gt;"",(F47-C47)*24,"")</f>
        <v/>
      </c>
    </row>
    <row r="48" spans="1:8" ht="20.100000000000001" customHeight="1" x14ac:dyDescent="0.2">
      <c r="A48" s="22">
        <v>21</v>
      </c>
      <c r="B48" s="34" t="str">
        <f>IFERROR(VLOOKUP(A48,Eingabe!$A$12:$R$102,3,FALSE),"")</f>
        <v/>
      </c>
      <c r="C48" s="20" t="str">
        <f>IF(B48&lt;&gt;"",VLOOKUP(A48,Eingabe!$A$12:$Q$102,10),"")</f>
        <v/>
      </c>
      <c r="D48" s="56" t="str">
        <f t="shared" si="2"/>
        <v/>
      </c>
      <c r="E48" s="56"/>
      <c r="F48" s="21" t="str">
        <f>IF(B48&lt;&gt;"",VLOOKUP(Formular!A48,Eingabe!$A$12:$Q$102,11),"")</f>
        <v/>
      </c>
      <c r="G48" s="18" t="str">
        <f t="shared" si="3"/>
        <v/>
      </c>
    </row>
    <row r="49" spans="1:7" ht="20.100000000000001" customHeight="1" x14ac:dyDescent="0.2">
      <c r="A49" s="22">
        <v>22</v>
      </c>
      <c r="B49" s="34" t="str">
        <f>IFERROR(VLOOKUP(A49,Eingabe!$A$12:$R$102,3,FALSE),"")</f>
        <v/>
      </c>
      <c r="C49" s="20" t="str">
        <f>IF(B49&lt;&gt;"",VLOOKUP(A49,Eingabe!$A$12:$Q$102,10),"")</f>
        <v/>
      </c>
      <c r="D49" s="56" t="str">
        <f t="shared" si="2"/>
        <v/>
      </c>
      <c r="E49" s="56"/>
      <c r="F49" s="21" t="str">
        <f>IF(B49&lt;&gt;"",VLOOKUP(Formular!A49,Eingabe!$A$12:$Q$102,11),"")</f>
        <v/>
      </c>
      <c r="G49" s="18" t="str">
        <f t="shared" si="3"/>
        <v/>
      </c>
    </row>
    <row r="50" spans="1:7" ht="20.100000000000001" customHeight="1" x14ac:dyDescent="0.2">
      <c r="A50" s="22">
        <v>23</v>
      </c>
      <c r="B50" s="34" t="str">
        <f>IFERROR(VLOOKUP(A50,Eingabe!$A$12:$R$102,3,FALSE),"")</f>
        <v/>
      </c>
      <c r="C50" s="20" t="str">
        <f>IF(B50&lt;&gt;"",VLOOKUP(A50,Eingabe!$A$12:$Q$102,10),"")</f>
        <v/>
      </c>
      <c r="D50" s="56" t="str">
        <f t="shared" si="2"/>
        <v/>
      </c>
      <c r="E50" s="56"/>
      <c r="F50" s="21" t="str">
        <f>IF(B50&lt;&gt;"",VLOOKUP(Formular!A50,Eingabe!$A$12:$Q$102,11),"")</f>
        <v/>
      </c>
      <c r="G50" s="18" t="str">
        <f t="shared" si="3"/>
        <v/>
      </c>
    </row>
    <row r="51" spans="1:7" ht="20.100000000000001" customHeight="1" x14ac:dyDescent="0.2">
      <c r="A51" s="22">
        <v>24</v>
      </c>
      <c r="B51" s="34" t="str">
        <f>IFERROR(VLOOKUP(A51,Eingabe!$A$12:$R$102,3,FALSE),"")</f>
        <v/>
      </c>
      <c r="C51" s="20" t="str">
        <f>IF(B51&lt;&gt;"",VLOOKUP(A51,Eingabe!$A$12:$Q$102,10),"")</f>
        <v/>
      </c>
      <c r="D51" s="56" t="str">
        <f t="shared" si="2"/>
        <v/>
      </c>
      <c r="E51" s="56"/>
      <c r="F51" s="21" t="str">
        <f>IF(B51&lt;&gt;"",VLOOKUP(Formular!A51,Eingabe!$A$12:$Q$102,11),"")</f>
        <v/>
      </c>
      <c r="G51" s="18" t="str">
        <f t="shared" si="3"/>
        <v/>
      </c>
    </row>
    <row r="52" spans="1:7" ht="20.100000000000001" customHeight="1" x14ac:dyDescent="0.2">
      <c r="A52" s="22">
        <v>25</v>
      </c>
      <c r="B52" s="34" t="str">
        <f>IFERROR(VLOOKUP(A52,Eingabe!$A$12:$R$102,3,FALSE),"")</f>
        <v/>
      </c>
      <c r="C52" s="20" t="str">
        <f>IF(B52&lt;&gt;"",VLOOKUP(A52,Eingabe!$A$12:$Q$102,10),"")</f>
        <v/>
      </c>
      <c r="D52" s="56" t="str">
        <f t="shared" si="2"/>
        <v/>
      </c>
      <c r="E52" s="56"/>
      <c r="F52" s="21" t="str">
        <f>IF(B52&lt;&gt;"",VLOOKUP(Formular!A52,Eingabe!$A$12:$Q$102,11),"")</f>
        <v/>
      </c>
      <c r="G52" s="18" t="str">
        <f t="shared" si="3"/>
        <v/>
      </c>
    </row>
    <row r="53" spans="1:7" ht="20.100000000000001" customHeight="1" x14ac:dyDescent="0.2">
      <c r="A53" s="22">
        <v>26</v>
      </c>
      <c r="B53" s="34" t="str">
        <f>IFERROR(VLOOKUP(A53,Eingabe!$A$12:$R$102,3,FALSE),"")</f>
        <v/>
      </c>
      <c r="C53" s="20" t="str">
        <f>IF(B53&lt;&gt;"",VLOOKUP(A53,Eingabe!$A$12:$Q$102,10),"")</f>
        <v/>
      </c>
      <c r="D53" s="56" t="str">
        <f t="shared" si="2"/>
        <v/>
      </c>
      <c r="E53" s="56"/>
      <c r="F53" s="21" t="str">
        <f>IF(B53&lt;&gt;"",VLOOKUP(Formular!A53,Eingabe!$A$12:$Q$102,11),"")</f>
        <v/>
      </c>
      <c r="G53" s="18" t="str">
        <f t="shared" si="3"/>
        <v/>
      </c>
    </row>
    <row r="54" spans="1:7" ht="20.100000000000001" customHeight="1" x14ac:dyDescent="0.2">
      <c r="A54" s="22">
        <v>27</v>
      </c>
      <c r="B54" s="34" t="str">
        <f>IFERROR(VLOOKUP(A54,Eingabe!$A$12:$R$102,3,FALSE),"")</f>
        <v/>
      </c>
      <c r="C54" s="20" t="str">
        <f>IF(B54&lt;&gt;"",VLOOKUP(A54,Eingabe!$A$12:$Q$102,10),"")</f>
        <v/>
      </c>
      <c r="D54" s="56" t="str">
        <f t="shared" si="2"/>
        <v/>
      </c>
      <c r="E54" s="56"/>
      <c r="F54" s="21" t="str">
        <f>IF(B54&lt;&gt;"",VLOOKUP(Formular!A54,Eingabe!$A$12:$Q$102,11),"")</f>
        <v/>
      </c>
      <c r="G54" s="18" t="str">
        <f t="shared" si="3"/>
        <v/>
      </c>
    </row>
    <row r="55" spans="1:7" ht="20.100000000000001" customHeight="1" x14ac:dyDescent="0.2">
      <c r="A55" s="22">
        <v>28</v>
      </c>
      <c r="B55" s="34" t="str">
        <f>IFERROR(VLOOKUP(A55,Eingabe!$A$12:$R$102,3,FALSE),"")</f>
        <v/>
      </c>
      <c r="C55" s="20" t="str">
        <f>IF(B55&lt;&gt;"",VLOOKUP(A55,Eingabe!$A$12:$Q$102,10),"")</f>
        <v/>
      </c>
      <c r="D55" s="56" t="str">
        <f t="shared" si="2"/>
        <v/>
      </c>
      <c r="E55" s="56"/>
      <c r="F55" s="21" t="str">
        <f>IF(B55&lt;&gt;"",VLOOKUP(Formular!A55,Eingabe!$A$12:$Q$102,11),"")</f>
        <v/>
      </c>
      <c r="G55" s="18" t="str">
        <f t="shared" si="3"/>
        <v/>
      </c>
    </row>
    <row r="56" spans="1:7" ht="20.100000000000001" customHeight="1" x14ac:dyDescent="0.2">
      <c r="A56" s="22">
        <v>29</v>
      </c>
      <c r="B56" s="34" t="str">
        <f>IFERROR(VLOOKUP(A56,Eingabe!$A$12:$R$102,3,FALSE),"")</f>
        <v/>
      </c>
      <c r="C56" s="20" t="str">
        <f>IF(B56&lt;&gt;"",VLOOKUP(A56,Eingabe!$A$12:$Q$102,10),"")</f>
        <v/>
      </c>
      <c r="D56" s="56" t="str">
        <f t="shared" si="2"/>
        <v/>
      </c>
      <c r="E56" s="56"/>
      <c r="F56" s="21" t="str">
        <f>IF(B56&lt;&gt;"",VLOOKUP(Formular!A56,Eingabe!$A$12:$Q$102,11),"")</f>
        <v/>
      </c>
      <c r="G56" s="18" t="str">
        <f t="shared" si="3"/>
        <v/>
      </c>
    </row>
    <row r="57" spans="1:7" ht="20.100000000000001" customHeight="1" x14ac:dyDescent="0.2">
      <c r="A57" s="22">
        <v>30</v>
      </c>
      <c r="B57" s="34" t="str">
        <f>IFERROR(VLOOKUP(A57,Eingabe!$A$12:$R$102,3,FALSE),"")</f>
        <v/>
      </c>
      <c r="C57" s="20" t="str">
        <f>IF(B57&lt;&gt;"",VLOOKUP(A57,Eingabe!$A$12:$Q$102,10),"")</f>
        <v/>
      </c>
      <c r="D57" s="56" t="str">
        <f t="shared" si="2"/>
        <v/>
      </c>
      <c r="E57" s="56"/>
      <c r="F57" s="21" t="str">
        <f>IF(B57&lt;&gt;"",VLOOKUP(Formular!A57,Eingabe!$A$12:$Q$102,11),"")</f>
        <v/>
      </c>
      <c r="G57" s="18" t="str">
        <f t="shared" si="3"/>
        <v/>
      </c>
    </row>
    <row r="58" spans="1:7" ht="20.100000000000001" customHeight="1" x14ac:dyDescent="0.2">
      <c r="A58" s="22">
        <v>31</v>
      </c>
      <c r="B58" s="34" t="str">
        <f>IFERROR(VLOOKUP(A58,Eingabe!$A$12:$R$102,3,FALSE),"")</f>
        <v/>
      </c>
      <c r="C58" s="20" t="str">
        <f>IF(B58&lt;&gt;"",VLOOKUP(A58,Eingabe!$A$12:$Q$102,10),"")</f>
        <v/>
      </c>
      <c r="D58" s="56" t="str">
        <f t="shared" si="2"/>
        <v/>
      </c>
      <c r="E58" s="56"/>
      <c r="F58" s="21" t="str">
        <f>IF(B58&lt;&gt;"",VLOOKUP(Formular!A58,Eingabe!$A$12:$Q$102,11),"")</f>
        <v/>
      </c>
      <c r="G58" s="18" t="str">
        <f t="shared" si="3"/>
        <v/>
      </c>
    </row>
    <row r="59" spans="1:7" ht="20.100000000000001" customHeight="1" x14ac:dyDescent="0.2">
      <c r="A59" s="22">
        <v>32</v>
      </c>
      <c r="B59" s="34" t="str">
        <f>IFERROR(VLOOKUP(A59,Eingabe!$A$12:$R$102,3,FALSE),"")</f>
        <v/>
      </c>
      <c r="C59" s="20" t="str">
        <f>IF(B59&lt;&gt;"",VLOOKUP(A59,Eingabe!$A$12:$Q$102,10),"")</f>
        <v/>
      </c>
      <c r="D59" s="56" t="str">
        <f t="shared" si="2"/>
        <v/>
      </c>
      <c r="E59" s="56"/>
      <c r="F59" s="21" t="str">
        <f>IF(B59&lt;&gt;"",VLOOKUP(Formular!A59,Eingabe!$A$12:$Q$102,11),"")</f>
        <v/>
      </c>
      <c r="G59" s="18" t="str">
        <f t="shared" si="3"/>
        <v/>
      </c>
    </row>
    <row r="60" spans="1:7" ht="20.100000000000001" customHeight="1" x14ac:dyDescent="0.2">
      <c r="A60" s="22">
        <v>33</v>
      </c>
      <c r="B60" s="34" t="str">
        <f>IFERROR(VLOOKUP(A60,Eingabe!$A$12:$R$102,3,FALSE),"")</f>
        <v/>
      </c>
      <c r="C60" s="20" t="str">
        <f>IF(B60&lt;&gt;"",VLOOKUP(A60,Eingabe!$A$12:$Q$102,10),"")</f>
        <v/>
      </c>
      <c r="D60" s="56" t="str">
        <f t="shared" si="2"/>
        <v/>
      </c>
      <c r="E60" s="56"/>
      <c r="F60" s="21" t="str">
        <f>IF(B60&lt;&gt;"",VLOOKUP(Formular!A60,Eingabe!$A$12:$Q$102,11),"")</f>
        <v/>
      </c>
      <c r="G60" s="18" t="str">
        <f t="shared" si="3"/>
        <v/>
      </c>
    </row>
    <row r="61" spans="1:7" ht="20.100000000000001" customHeight="1" x14ac:dyDescent="0.2">
      <c r="A61" s="22">
        <v>34</v>
      </c>
      <c r="B61" s="34" t="str">
        <f>IFERROR(VLOOKUP(A61,Eingabe!$A$12:$R$102,3,FALSE),"")</f>
        <v/>
      </c>
      <c r="C61" s="20" t="str">
        <f>IF(B61&lt;&gt;"",VLOOKUP(A61,Eingabe!$A$12:$Q$102,10),"")</f>
        <v/>
      </c>
      <c r="D61" s="56" t="str">
        <f t="shared" si="2"/>
        <v/>
      </c>
      <c r="E61" s="56"/>
      <c r="F61" s="21" t="str">
        <f>IF(B61&lt;&gt;"",VLOOKUP(Formular!A61,Eingabe!$A$12:$Q$102,11),"")</f>
        <v/>
      </c>
      <c r="G61" s="18" t="str">
        <f t="shared" si="3"/>
        <v/>
      </c>
    </row>
    <row r="62" spans="1:7" ht="20.100000000000001" customHeight="1" x14ac:dyDescent="0.2">
      <c r="A62" s="22">
        <v>35</v>
      </c>
      <c r="B62" s="34" t="str">
        <f>IFERROR(VLOOKUP(A62,Eingabe!$A$12:$R$102,3,FALSE),"")</f>
        <v/>
      </c>
      <c r="C62" s="20" t="str">
        <f>IF(B62&lt;&gt;"",VLOOKUP(A62,Eingabe!$A$12:$Q$102,10),"")</f>
        <v/>
      </c>
      <c r="D62" s="56" t="str">
        <f t="shared" si="2"/>
        <v/>
      </c>
      <c r="E62" s="56"/>
      <c r="F62" s="21" t="str">
        <f>IF(B62&lt;&gt;"",VLOOKUP(Formular!A62,Eingabe!$A$12:$Q$102,11),"")</f>
        <v/>
      </c>
      <c r="G62" s="18" t="str">
        <f t="shared" si="3"/>
        <v/>
      </c>
    </row>
    <row r="63" spans="1:7" ht="20.100000000000001" customHeight="1" x14ac:dyDescent="0.2">
      <c r="A63" s="22">
        <v>36</v>
      </c>
      <c r="B63" s="34" t="str">
        <f>IFERROR(VLOOKUP(A63,Eingabe!$A$12:$R$102,3,FALSE),"")</f>
        <v/>
      </c>
      <c r="C63" s="20" t="str">
        <f>IF(B63&lt;&gt;"",VLOOKUP(A63,Eingabe!$A$12:$Q$102,10),"")</f>
        <v/>
      </c>
      <c r="D63" s="56" t="str">
        <f t="shared" si="2"/>
        <v/>
      </c>
      <c r="E63" s="56"/>
      <c r="F63" s="21" t="str">
        <f>IF(B63&lt;&gt;"",VLOOKUP(Formular!A63,Eingabe!$A$12:$Q$102,11),"")</f>
        <v/>
      </c>
      <c r="G63" s="18" t="str">
        <f t="shared" si="3"/>
        <v/>
      </c>
    </row>
    <row r="64" spans="1:7" ht="20.100000000000001" customHeight="1" x14ac:dyDescent="0.2">
      <c r="A64" s="22">
        <v>37</v>
      </c>
      <c r="B64" s="34" t="str">
        <f>IFERROR(VLOOKUP(A64,Eingabe!$A$12:$R$102,3,FALSE),"")</f>
        <v/>
      </c>
      <c r="C64" s="20" t="str">
        <f>IF(B64&lt;&gt;"",VLOOKUP(A64,Eingabe!$A$12:$Q$102,10),"")</f>
        <v/>
      </c>
      <c r="D64" s="56" t="str">
        <f t="shared" si="2"/>
        <v/>
      </c>
      <c r="E64" s="56"/>
      <c r="F64" s="21" t="str">
        <f>IF(B64&lt;&gt;"",VLOOKUP(Formular!A64,Eingabe!$A$12:$Q$102,11),"")</f>
        <v/>
      </c>
      <c r="G64" s="18" t="str">
        <f t="shared" si="3"/>
        <v/>
      </c>
    </row>
    <row r="65" spans="1:8" ht="20.100000000000001" customHeight="1" x14ac:dyDescent="0.2">
      <c r="A65" s="22">
        <v>38</v>
      </c>
      <c r="B65" s="34" t="str">
        <f>IFERROR(VLOOKUP(A65,Eingabe!$A$12:$R$102,3,FALSE),"")</f>
        <v/>
      </c>
      <c r="C65" s="20" t="str">
        <f>IF(B65&lt;&gt;"",VLOOKUP(A65,Eingabe!$A$12:$Q$102,10),"")</f>
        <v/>
      </c>
      <c r="D65" s="56" t="str">
        <f t="shared" si="2"/>
        <v/>
      </c>
      <c r="E65" s="56"/>
      <c r="F65" s="21" t="str">
        <f>IF(B65&lt;&gt;"",VLOOKUP(Formular!A65,Eingabe!$A$12:$Q$102,11),"")</f>
        <v/>
      </c>
      <c r="G65" s="18" t="str">
        <f t="shared" si="3"/>
        <v/>
      </c>
    </row>
    <row r="66" spans="1:8" ht="20.100000000000001" customHeight="1" x14ac:dyDescent="0.2">
      <c r="A66" s="22">
        <v>39</v>
      </c>
      <c r="B66" s="34" t="str">
        <f>IFERROR(VLOOKUP(A66,Eingabe!$A$12:$R$102,3,FALSE),"")</f>
        <v/>
      </c>
      <c r="C66" s="20" t="str">
        <f>IF(B66&lt;&gt;"",VLOOKUP(A66,Eingabe!$A$12:$Q$102,10),"")</f>
        <v/>
      </c>
      <c r="D66" s="56" t="str">
        <f t="shared" si="2"/>
        <v/>
      </c>
      <c r="E66" s="56"/>
      <c r="F66" s="21" t="str">
        <f>IF(B66&lt;&gt;"",VLOOKUP(Formular!A66,Eingabe!$A$12:$Q$102,11),"")</f>
        <v/>
      </c>
      <c r="G66" s="18" t="str">
        <f t="shared" si="3"/>
        <v/>
      </c>
    </row>
    <row r="67" spans="1:8" ht="19.5" customHeight="1" x14ac:dyDescent="0.2">
      <c r="A67" s="22">
        <v>40</v>
      </c>
      <c r="B67" s="34" t="str">
        <f>IFERROR(VLOOKUP(A67,Eingabe!$A$12:$R$102,3,FALSE),"")</f>
        <v/>
      </c>
      <c r="C67" s="20" t="str">
        <f>IF(B67&lt;&gt;"",VLOOKUP(A67,Eingabe!$A$12:$Q$102,10),"")</f>
        <v/>
      </c>
      <c r="D67" s="56" t="str">
        <f t="shared" si="2"/>
        <v/>
      </c>
      <c r="E67" s="56"/>
      <c r="F67" s="21" t="str">
        <f>IF(B67&lt;&gt;"",VLOOKUP(Formular!A67,Eingabe!$A$12:$Q$102,11),"")</f>
        <v/>
      </c>
      <c r="G67" s="18" t="str">
        <f t="shared" si="3"/>
        <v/>
      </c>
    </row>
    <row r="68" spans="1:8" ht="19.5" customHeight="1" x14ac:dyDescent="0.2">
      <c r="A68" s="22">
        <v>41</v>
      </c>
      <c r="B68" s="34" t="str">
        <f>IFERROR(VLOOKUP(A68,Eingabe!$A$12:$R$102,3,FALSE),"")</f>
        <v/>
      </c>
      <c r="C68" s="20" t="str">
        <f>IF(B68&lt;&gt;"",VLOOKUP(A68,Eingabe!$A$12:$Q$102,10),"")</f>
        <v/>
      </c>
      <c r="D68" s="56" t="str">
        <f t="shared" si="2"/>
        <v/>
      </c>
      <c r="E68" s="56"/>
      <c r="F68" s="21" t="str">
        <f>IF(B68&lt;&gt;"",VLOOKUP(Formular!A68,Eingabe!$A$12:$Q$102,11),"")</f>
        <v/>
      </c>
      <c r="G68" s="18" t="str">
        <f t="shared" si="3"/>
        <v/>
      </c>
    </row>
    <row r="69" spans="1:8" ht="19.5" customHeight="1" x14ac:dyDescent="0.2">
      <c r="A69" s="22">
        <v>42</v>
      </c>
      <c r="B69" s="34" t="str">
        <f>IFERROR(VLOOKUP(A69,Eingabe!$A$12:$R$102,3,FALSE),"")</f>
        <v/>
      </c>
      <c r="C69" s="20" t="str">
        <f>IF(B69&lt;&gt;"",VLOOKUP(A69,Eingabe!$A$12:$Q$102,10),"")</f>
        <v/>
      </c>
      <c r="D69" s="56" t="str">
        <f t="shared" si="2"/>
        <v/>
      </c>
      <c r="E69" s="56"/>
      <c r="F69" s="21" t="str">
        <f>IF(B69&lt;&gt;"",VLOOKUP(Formular!A69,Eingabe!$A$12:$Q$102,11),"")</f>
        <v/>
      </c>
      <c r="G69" s="18" t="str">
        <f t="shared" si="3"/>
        <v/>
      </c>
    </row>
    <row r="70" spans="1:8" ht="19.5" customHeight="1" x14ac:dyDescent="0.2">
      <c r="A70" s="22">
        <v>43</v>
      </c>
      <c r="B70" s="34" t="str">
        <f>IFERROR(VLOOKUP(A70,Eingabe!$A$12:$R$102,3,FALSE),"")</f>
        <v/>
      </c>
      <c r="C70" s="20" t="str">
        <f>IF(B70&lt;&gt;"",VLOOKUP(A70,Eingabe!$A$12:$Q$102,10),"")</f>
        <v/>
      </c>
      <c r="D70" s="56" t="str">
        <f t="shared" si="2"/>
        <v/>
      </c>
      <c r="E70" s="56"/>
      <c r="F70" s="21" t="str">
        <f>IF(B70&lt;&gt;"",VLOOKUP(Formular!A70,Eingabe!$A$12:$Q$102,11),"")</f>
        <v/>
      </c>
      <c r="G70" s="18" t="str">
        <f t="shared" si="3"/>
        <v/>
      </c>
    </row>
    <row r="71" spans="1:8" ht="19.5" customHeight="1" x14ac:dyDescent="0.2">
      <c r="A71" s="22">
        <v>44</v>
      </c>
      <c r="B71" s="34" t="str">
        <f>IFERROR(VLOOKUP(A71,Eingabe!$A$12:$R$102,3,FALSE),"")</f>
        <v/>
      </c>
      <c r="C71" s="20" t="str">
        <f>IF(B71&lt;&gt;"",VLOOKUP(A71,Eingabe!$A$12:$Q$102,10),"")</f>
        <v/>
      </c>
      <c r="D71" s="56" t="str">
        <f t="shared" si="2"/>
        <v/>
      </c>
      <c r="E71" s="56"/>
      <c r="F71" s="21" t="str">
        <f>IF(B71&lt;&gt;"",VLOOKUP(Formular!A71,Eingabe!$A$12:$Q$102,11),"")</f>
        <v/>
      </c>
      <c r="G71" s="18" t="str">
        <f t="shared" si="3"/>
        <v/>
      </c>
    </row>
    <row r="72" spans="1:8" ht="19.5" customHeight="1" x14ac:dyDescent="0.2">
      <c r="A72" s="22">
        <v>45</v>
      </c>
      <c r="B72" s="34" t="str">
        <f>IFERROR(VLOOKUP(A72,Eingabe!$A$12:$R$102,3,FALSE),"")</f>
        <v/>
      </c>
      <c r="C72" s="20" t="str">
        <f>IF(B72&lt;&gt;"",VLOOKUP(A72,Eingabe!$A$12:$Q$102,10),"")</f>
        <v/>
      </c>
      <c r="D72" s="56" t="str">
        <f t="shared" si="2"/>
        <v/>
      </c>
      <c r="E72" s="56"/>
      <c r="F72" s="21" t="str">
        <f>IF(B72&lt;&gt;"",VLOOKUP(Formular!A72,Eingabe!$A$12:$Q$102,11),"")</f>
        <v/>
      </c>
      <c r="G72" s="18" t="str">
        <f t="shared" si="3"/>
        <v/>
      </c>
    </row>
    <row r="73" spans="1:8" ht="19.5" customHeight="1" x14ac:dyDescent="0.2">
      <c r="A73" s="22">
        <v>46</v>
      </c>
      <c r="B73" s="34" t="str">
        <f>IFERROR(VLOOKUP(A73,Eingabe!$A$12:$R$102,3,FALSE),"")</f>
        <v/>
      </c>
      <c r="C73" s="20" t="str">
        <f>IF(B73&lt;&gt;"",VLOOKUP(A73,Eingabe!$A$12:$Q$102,10),"")</f>
        <v/>
      </c>
      <c r="D73" s="56" t="str">
        <f t="shared" si="2"/>
        <v/>
      </c>
      <c r="E73" s="56"/>
      <c r="F73" s="21" t="str">
        <f>IF(B73&lt;&gt;"",VLOOKUP(Formular!A73,Eingabe!$A$12:$Q$102,11),"")</f>
        <v/>
      </c>
      <c r="G73" s="18" t="str">
        <f t="shared" si="3"/>
        <v/>
      </c>
    </row>
    <row r="74" spans="1:8" ht="19.5" customHeight="1" thickBot="1" x14ac:dyDescent="0.25">
      <c r="A74" s="22">
        <v>47</v>
      </c>
      <c r="B74" s="35" t="str">
        <f>IFERROR(VLOOKUP(A74,Eingabe!$A$12:$R$102,3,FALSE),"")</f>
        <v/>
      </c>
      <c r="C74" s="52" t="str">
        <f>IF(B74&lt;&gt;"",VLOOKUP(A74,Eingabe!$A$12:$Q$102,10),"")</f>
        <v/>
      </c>
      <c r="D74" s="64" t="str">
        <f t="shared" si="2"/>
        <v/>
      </c>
      <c r="E74" s="64"/>
      <c r="F74" s="53" t="str">
        <f>IF(B74&lt;&gt;"",VLOOKUP(Formular!A74,Eingabe!$A$12:$Q$102,11),"")</f>
        <v/>
      </c>
      <c r="G74" s="19" t="str">
        <f t="shared" si="3"/>
        <v/>
      </c>
    </row>
    <row r="75" spans="1:8" ht="13.5" thickBot="1" x14ac:dyDescent="0.25">
      <c r="A75" s="22"/>
      <c r="B75" s="3" t="s">
        <v>10</v>
      </c>
      <c r="C75" s="59"/>
      <c r="D75" s="59"/>
      <c r="E75" s="59"/>
      <c r="F75" s="59"/>
      <c r="G75" s="55">
        <f>G44+SUM(G47:G74)</f>
        <v>0</v>
      </c>
    </row>
    <row r="76" spans="1:8" x14ac:dyDescent="0.2">
      <c r="B76" s="2"/>
      <c r="C76" s="59"/>
      <c r="D76" s="59"/>
      <c r="E76" s="59"/>
      <c r="F76" s="59"/>
      <c r="G76" s="1"/>
    </row>
    <row r="77" spans="1:8" x14ac:dyDescent="0.2">
      <c r="B77" s="60" t="s">
        <v>11</v>
      </c>
      <c r="C77" s="61"/>
      <c r="D77" s="61"/>
      <c r="E77" s="61"/>
      <c r="F77" s="61"/>
      <c r="G77" s="61"/>
      <c r="H77" s="61"/>
    </row>
    <row r="78" spans="1:8" x14ac:dyDescent="0.2">
      <c r="B78" s="62" t="s">
        <v>12</v>
      </c>
      <c r="C78" s="63"/>
      <c r="D78" s="63"/>
      <c r="E78" s="63"/>
      <c r="F78" s="63"/>
      <c r="G78" s="63"/>
    </row>
    <row r="79" spans="1:8" x14ac:dyDescent="0.2">
      <c r="B79" s="2"/>
      <c r="C79" s="59"/>
      <c r="D79" s="59"/>
      <c r="E79" s="59"/>
      <c r="F79" s="59"/>
      <c r="G79" s="1"/>
    </row>
    <row r="80" spans="1:8" x14ac:dyDescent="0.2">
      <c r="G80" s="1"/>
    </row>
    <row r="81" spans="2:7" x14ac:dyDescent="0.2">
      <c r="B81" s="10" t="s">
        <v>13</v>
      </c>
      <c r="C81" s="9">
        <f ca="1">TODAY()</f>
        <v>43328</v>
      </c>
      <c r="D81" s="5"/>
      <c r="E81" s="5"/>
      <c r="F81" s="6"/>
      <c r="G81" s="6"/>
    </row>
  </sheetData>
  <mergeCells count="64">
    <mergeCell ref="D38:E38"/>
    <mergeCell ref="D39:E39"/>
    <mergeCell ref="D31:E31"/>
    <mergeCell ref="D32:E32"/>
    <mergeCell ref="D33:E33"/>
    <mergeCell ref="D34:E34"/>
    <mergeCell ref="D35:E35"/>
    <mergeCell ref="D36:E36"/>
    <mergeCell ref="D26:E26"/>
    <mergeCell ref="D27:E27"/>
    <mergeCell ref="D28:E28"/>
    <mergeCell ref="D29:E29"/>
    <mergeCell ref="D30:E30"/>
    <mergeCell ref="D37:E37"/>
    <mergeCell ref="B3:C3"/>
    <mergeCell ref="A6:G6"/>
    <mergeCell ref="C20:F21"/>
    <mergeCell ref="B4:C4"/>
    <mergeCell ref="B9:G9"/>
    <mergeCell ref="E12:G12"/>
    <mergeCell ref="B8:G8"/>
    <mergeCell ref="G20:G22"/>
    <mergeCell ref="B45:B46"/>
    <mergeCell ref="C45:F45"/>
    <mergeCell ref="D47:E47"/>
    <mergeCell ref="D48:E48"/>
    <mergeCell ref="D49:E49"/>
    <mergeCell ref="D23:E23"/>
    <mergeCell ref="D40:E40"/>
    <mergeCell ref="D41:E41"/>
    <mergeCell ref="D24:E24"/>
    <mergeCell ref="D25:E25"/>
    <mergeCell ref="D72:E72"/>
    <mergeCell ref="D73:E73"/>
    <mergeCell ref="D62:E62"/>
    <mergeCell ref="D63:E63"/>
    <mergeCell ref="D64:E64"/>
    <mergeCell ref="D65:E65"/>
    <mergeCell ref="D70:E70"/>
    <mergeCell ref="D71:E71"/>
    <mergeCell ref="D68:E68"/>
    <mergeCell ref="D69:E69"/>
    <mergeCell ref="C75:F75"/>
    <mergeCell ref="C76:F76"/>
    <mergeCell ref="B77:H77"/>
    <mergeCell ref="B78:G78"/>
    <mergeCell ref="C79:F79"/>
    <mergeCell ref="D74:E74"/>
    <mergeCell ref="D54:E54"/>
    <mergeCell ref="D55:E55"/>
    <mergeCell ref="D56:E56"/>
    <mergeCell ref="D57:E57"/>
    <mergeCell ref="D58:E58"/>
    <mergeCell ref="D59:E59"/>
    <mergeCell ref="D60:E60"/>
    <mergeCell ref="D61:E61"/>
    <mergeCell ref="B20:B22"/>
    <mergeCell ref="G45:G46"/>
    <mergeCell ref="D66:E66"/>
    <mergeCell ref="D67:E67"/>
    <mergeCell ref="D50:E50"/>
    <mergeCell ref="D51:E51"/>
    <mergeCell ref="D52:E52"/>
    <mergeCell ref="D53:E53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88" fitToHeight="2" orientation="portrait" horizontalDpi="4294967293" verticalDpi="1200" r:id="rId1"/>
  <headerFooter alignWithMargins="0"/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10"/>
  <sheetViews>
    <sheetView topLeftCell="D1" workbookViewId="0">
      <selection activeCell="E59" sqref="E59:E66"/>
    </sheetView>
  </sheetViews>
  <sheetFormatPr baseColWidth="10" defaultRowHeight="12.75" x14ac:dyDescent="0.2"/>
  <cols>
    <col min="1" max="2" width="0" hidden="1" customWidth="1"/>
    <col min="3" max="3" width="28.7109375" style="8" hidden="1" customWidth="1"/>
    <col min="4" max="4" width="28.7109375" bestFit="1" customWidth="1"/>
    <col min="5" max="5" width="13.28515625" bestFit="1" customWidth="1"/>
    <col min="6" max="6" width="12.85546875" bestFit="1" customWidth="1"/>
    <col min="7" max="7" width="10" customWidth="1"/>
    <col min="9" max="9" width="0" hidden="1" customWidth="1"/>
    <col min="10" max="11" width="0" style="14" hidden="1" customWidth="1"/>
    <col min="12" max="17" width="0" hidden="1" customWidth="1"/>
  </cols>
  <sheetData>
    <row r="1" spans="1:17" x14ac:dyDescent="0.2">
      <c r="F1" s="76" t="s">
        <v>35</v>
      </c>
      <c r="G1" s="76"/>
      <c r="H1" s="28"/>
      <c r="M1" s="11"/>
      <c r="N1" s="11"/>
    </row>
    <row r="2" spans="1:17" x14ac:dyDescent="0.2">
      <c r="D2" s="23" t="s">
        <v>16</v>
      </c>
      <c r="E2" s="23" t="s">
        <v>22</v>
      </c>
      <c r="F2" s="23" t="s">
        <v>23</v>
      </c>
      <c r="G2" s="11"/>
      <c r="H2" s="11"/>
      <c r="J2" s="13"/>
      <c r="K2" s="13"/>
      <c r="N2" s="12"/>
    </row>
    <row r="3" spans="1:17" x14ac:dyDescent="0.2">
      <c r="B3">
        <v>1</v>
      </c>
      <c r="D3" s="23" t="s">
        <v>33</v>
      </c>
      <c r="E3" s="24"/>
      <c r="F3" s="24"/>
      <c r="G3" s="11"/>
      <c r="H3" s="11"/>
      <c r="J3" s="13"/>
      <c r="K3" s="13"/>
      <c r="M3" s="12"/>
      <c r="N3" s="12"/>
    </row>
    <row r="4" spans="1:17" x14ac:dyDescent="0.2">
      <c r="B4">
        <v>2</v>
      </c>
      <c r="D4" s="23" t="s">
        <v>17</v>
      </c>
      <c r="E4" s="25"/>
      <c r="F4" s="25"/>
      <c r="G4" s="14"/>
      <c r="H4" s="14"/>
    </row>
    <row r="5" spans="1:17" x14ac:dyDescent="0.2">
      <c r="B5">
        <v>3</v>
      </c>
      <c r="D5" s="23" t="s">
        <v>18</v>
      </c>
      <c r="E5" s="26"/>
      <c r="F5" s="26"/>
      <c r="G5" s="13"/>
      <c r="H5" s="13"/>
    </row>
    <row r="6" spans="1:17" x14ac:dyDescent="0.2">
      <c r="B6">
        <v>4</v>
      </c>
      <c r="D6" s="23" t="s">
        <v>19</v>
      </c>
      <c r="E6" s="25"/>
      <c r="F6" s="25"/>
      <c r="G6" s="14"/>
      <c r="H6" s="14"/>
    </row>
    <row r="7" spans="1:17" x14ac:dyDescent="0.2">
      <c r="B7">
        <v>5</v>
      </c>
      <c r="D7" s="23" t="s">
        <v>20</v>
      </c>
      <c r="E7" s="26"/>
      <c r="F7" s="26"/>
      <c r="G7" s="13"/>
      <c r="H7" s="13"/>
    </row>
    <row r="8" spans="1:17" x14ac:dyDescent="0.2">
      <c r="B8">
        <v>6</v>
      </c>
      <c r="D8" s="23" t="s">
        <v>21</v>
      </c>
      <c r="E8" s="25"/>
      <c r="F8" s="25"/>
      <c r="G8" s="14"/>
      <c r="H8" s="14"/>
    </row>
    <row r="9" spans="1:17" x14ac:dyDescent="0.2">
      <c r="B9">
        <v>7</v>
      </c>
      <c r="D9" s="23" t="s">
        <v>34</v>
      </c>
      <c r="E9" s="27"/>
      <c r="F9" s="27"/>
    </row>
    <row r="10" spans="1:17" x14ac:dyDescent="0.2">
      <c r="E10" s="12"/>
      <c r="F10" s="12"/>
      <c r="G10" s="12"/>
      <c r="H10" s="12"/>
    </row>
    <row r="11" spans="1:17" x14ac:dyDescent="0.2">
      <c r="D11" s="29"/>
      <c r="E11" s="36" t="s">
        <v>31</v>
      </c>
      <c r="F11" s="36" t="s">
        <v>32</v>
      </c>
      <c r="G11" s="36" t="s">
        <v>29</v>
      </c>
      <c r="H11" s="36" t="s">
        <v>30</v>
      </c>
      <c r="M11" s="11" t="s">
        <v>24</v>
      </c>
      <c r="N11" s="11" t="s">
        <v>25</v>
      </c>
      <c r="O11" s="11" t="s">
        <v>26</v>
      </c>
      <c r="P11" s="11" t="s">
        <v>27</v>
      </c>
      <c r="Q11" s="11" t="s">
        <v>28</v>
      </c>
    </row>
    <row r="12" spans="1:17" x14ac:dyDescent="0.2">
      <c r="A12" t="str">
        <f>IFERROR(RANK(B12,B$12:B$102,1),"")</f>
        <v/>
      </c>
      <c r="B12" t="str">
        <f>IF(L12=1,RANK(C12,C$12:D$102,1),"")</f>
        <v/>
      </c>
      <c r="C12" s="8" t="str">
        <f>IF(L12=1,D12,"")</f>
        <v/>
      </c>
      <c r="D12" s="30">
        <f>H1</f>
        <v>0</v>
      </c>
      <c r="E12" s="27"/>
      <c r="F12" s="27"/>
      <c r="G12" s="27"/>
      <c r="H12" s="27"/>
      <c r="I12">
        <f>WEEKDAY(D12)</f>
        <v>7</v>
      </c>
      <c r="J12" s="14">
        <f>IF(F12="x",G12,VLOOKUP(I12,$B$3:$F$9,4))</f>
        <v>0</v>
      </c>
      <c r="K12" s="14">
        <f>IF(F12="x",H12,VLOOKUP(I12,$B$3:$F$9,5))</f>
        <v>0</v>
      </c>
      <c r="L12">
        <f>IF(E12="x","",IF(F12="x",1,IF(I12=M12,1,IF(I12=N12,1,IF(I12=O12,1,IF(I12=P12,1,IF(I12=Q12,1,0)))))))</f>
        <v>0</v>
      </c>
      <c r="M12">
        <f>IF($E$4&lt;&gt;"",2,0)</f>
        <v>0</v>
      </c>
      <c r="N12">
        <f>IF($E$5&lt;&gt;"",3,0)</f>
        <v>0</v>
      </c>
      <c r="O12">
        <f>IF($E$6&lt;&gt;"",4,0)</f>
        <v>0</v>
      </c>
      <c r="P12">
        <f>IF($E$7&lt;&gt;"",5,0)</f>
        <v>0</v>
      </c>
      <c r="Q12">
        <f>IF($E$8&lt;&gt;"",6,0)</f>
        <v>0</v>
      </c>
    </row>
    <row r="13" spans="1:17" x14ac:dyDescent="0.2">
      <c r="A13" t="str">
        <f>IFERROR(RANK(B13,B$12:B$102,1),"")</f>
        <v/>
      </c>
      <c r="B13" t="str">
        <f>IF(L13=1,RANK(C13,C$12:D$102,1),"")</f>
        <v/>
      </c>
      <c r="C13" s="8" t="str">
        <f t="shared" ref="C13:C40" si="0">IF(L13=1,D13,"")</f>
        <v/>
      </c>
      <c r="D13" s="30">
        <f t="shared" ref="D13:D76" si="1">D12+1</f>
        <v>1</v>
      </c>
      <c r="E13" s="27"/>
      <c r="F13" s="27"/>
      <c r="G13" s="27"/>
      <c r="H13" s="27"/>
      <c r="I13">
        <f t="shared" ref="I13:I22" si="2">WEEKDAY(D13)</f>
        <v>1</v>
      </c>
      <c r="J13" s="14">
        <f t="shared" ref="J13:J76" si="3">IF(F13="x",G13,VLOOKUP(I13,$B$3:$F$9,4))</f>
        <v>0</v>
      </c>
      <c r="K13" s="14">
        <f t="shared" ref="K13:K76" si="4">IF(F13="x",H13,VLOOKUP(I13,$B$3:$F$9,5))</f>
        <v>0</v>
      </c>
      <c r="L13">
        <f t="shared" ref="L13:L76" si="5">IF(E13="x","",IF(F13="x",1,IF(I13=M13,1,IF(I13=N13,1,IF(I13=O13,1,IF(I13=P13,1,IF(I13=Q13,1,0)))))))</f>
        <v>0</v>
      </c>
      <c r="M13">
        <f t="shared" ref="M13:M76" si="6">IF($E$4&lt;&gt;"",2,0)</f>
        <v>0</v>
      </c>
      <c r="N13">
        <f t="shared" ref="N13:N76" si="7">IF($E$5&lt;&gt;"",3,0)</f>
        <v>0</v>
      </c>
      <c r="O13">
        <f t="shared" ref="O13:O76" si="8">IF($E$6&lt;&gt;"",4,0)</f>
        <v>0</v>
      </c>
      <c r="P13">
        <f t="shared" ref="P13:P76" si="9">IF($E$7&lt;&gt;"",5,0)</f>
        <v>0</v>
      </c>
      <c r="Q13">
        <f t="shared" ref="Q13:Q76" si="10">IF($E$8&lt;&gt;"",6,0)</f>
        <v>0</v>
      </c>
    </row>
    <row r="14" spans="1:17" x14ac:dyDescent="0.2">
      <c r="A14" t="str">
        <f>IFERROR(RANK(B14,B$12:B$102,1),"")</f>
        <v/>
      </c>
      <c r="B14" t="str">
        <f t="shared" ref="B14:B77" si="11">IF(L14=1,RANK(C14,C$12:D$102,1),"")</f>
        <v/>
      </c>
      <c r="C14" s="8" t="str">
        <f t="shared" si="0"/>
        <v/>
      </c>
      <c r="D14" s="30">
        <f t="shared" si="1"/>
        <v>2</v>
      </c>
      <c r="E14" s="24"/>
      <c r="F14" s="24"/>
      <c r="G14" s="24"/>
      <c r="H14" s="24"/>
      <c r="I14">
        <f t="shared" si="2"/>
        <v>2</v>
      </c>
      <c r="J14" s="14">
        <f t="shared" si="3"/>
        <v>0</v>
      </c>
      <c r="K14" s="14">
        <f t="shared" si="4"/>
        <v>0</v>
      </c>
      <c r="L14">
        <f t="shared" si="5"/>
        <v>0</v>
      </c>
      <c r="M14">
        <f t="shared" si="6"/>
        <v>0</v>
      </c>
      <c r="N14">
        <f t="shared" si="7"/>
        <v>0</v>
      </c>
      <c r="O14">
        <f t="shared" si="8"/>
        <v>0</v>
      </c>
      <c r="P14">
        <f t="shared" si="9"/>
        <v>0</v>
      </c>
      <c r="Q14">
        <f t="shared" si="10"/>
        <v>0</v>
      </c>
    </row>
    <row r="15" spans="1:17" x14ac:dyDescent="0.2">
      <c r="A15" t="str">
        <f t="shared" ref="A15:A78" si="12">IFERROR(RANK(B15,B$12:B$102,1),"")</f>
        <v/>
      </c>
      <c r="B15" t="str">
        <f t="shared" si="11"/>
        <v/>
      </c>
      <c r="C15" s="8" t="str">
        <f t="shared" si="0"/>
        <v/>
      </c>
      <c r="D15" s="30">
        <f t="shared" si="1"/>
        <v>3</v>
      </c>
      <c r="E15" s="27"/>
      <c r="F15" s="24"/>
      <c r="G15" s="31"/>
      <c r="H15" s="31"/>
      <c r="I15">
        <f t="shared" si="2"/>
        <v>3</v>
      </c>
      <c r="J15" s="14">
        <f t="shared" si="3"/>
        <v>0</v>
      </c>
      <c r="K15" s="14">
        <f t="shared" si="4"/>
        <v>0</v>
      </c>
      <c r="L15">
        <f t="shared" si="5"/>
        <v>0</v>
      </c>
      <c r="M15">
        <f t="shared" si="6"/>
        <v>0</v>
      </c>
      <c r="N15">
        <f t="shared" si="7"/>
        <v>0</v>
      </c>
      <c r="O15">
        <f t="shared" si="8"/>
        <v>0</v>
      </c>
      <c r="P15">
        <f t="shared" si="9"/>
        <v>0</v>
      </c>
      <c r="Q15">
        <f t="shared" si="10"/>
        <v>0</v>
      </c>
    </row>
    <row r="16" spans="1:17" x14ac:dyDescent="0.2">
      <c r="A16" t="str">
        <f t="shared" si="12"/>
        <v/>
      </c>
      <c r="B16" t="str">
        <f t="shared" si="11"/>
        <v/>
      </c>
      <c r="C16" s="8" t="str">
        <f t="shared" si="0"/>
        <v/>
      </c>
      <c r="D16" s="30">
        <f t="shared" si="1"/>
        <v>4</v>
      </c>
      <c r="E16" s="24"/>
      <c r="F16" s="24"/>
      <c r="G16" s="24"/>
      <c r="H16" s="24"/>
      <c r="I16">
        <f t="shared" si="2"/>
        <v>4</v>
      </c>
      <c r="J16" s="14">
        <f t="shared" si="3"/>
        <v>0</v>
      </c>
      <c r="K16" s="14">
        <f t="shared" si="4"/>
        <v>0</v>
      </c>
      <c r="L16">
        <f t="shared" si="5"/>
        <v>0</v>
      </c>
      <c r="M16">
        <f t="shared" si="6"/>
        <v>0</v>
      </c>
      <c r="N16">
        <f t="shared" si="7"/>
        <v>0</v>
      </c>
      <c r="O16">
        <f t="shared" si="8"/>
        <v>0</v>
      </c>
      <c r="P16">
        <f t="shared" si="9"/>
        <v>0</v>
      </c>
      <c r="Q16">
        <f t="shared" si="10"/>
        <v>0</v>
      </c>
    </row>
    <row r="17" spans="1:17" x14ac:dyDescent="0.2">
      <c r="A17" t="str">
        <f t="shared" si="12"/>
        <v/>
      </c>
      <c r="B17" t="str">
        <f t="shared" si="11"/>
        <v/>
      </c>
      <c r="C17" s="8" t="str">
        <f t="shared" si="0"/>
        <v/>
      </c>
      <c r="D17" s="30">
        <f t="shared" si="1"/>
        <v>5</v>
      </c>
      <c r="E17" s="31"/>
      <c r="F17" s="24"/>
      <c r="G17" s="31"/>
      <c r="H17" s="31"/>
      <c r="I17">
        <f t="shared" si="2"/>
        <v>5</v>
      </c>
      <c r="J17" s="14">
        <f t="shared" si="3"/>
        <v>0</v>
      </c>
      <c r="K17" s="14">
        <f t="shared" si="4"/>
        <v>0</v>
      </c>
      <c r="L17">
        <f t="shared" si="5"/>
        <v>0</v>
      </c>
      <c r="M17">
        <f t="shared" si="6"/>
        <v>0</v>
      </c>
      <c r="N17">
        <f t="shared" si="7"/>
        <v>0</v>
      </c>
      <c r="O17">
        <f t="shared" si="8"/>
        <v>0</v>
      </c>
      <c r="P17">
        <f t="shared" si="9"/>
        <v>0</v>
      </c>
      <c r="Q17">
        <f t="shared" si="10"/>
        <v>0</v>
      </c>
    </row>
    <row r="18" spans="1:17" x14ac:dyDescent="0.2">
      <c r="A18" t="str">
        <f t="shared" si="12"/>
        <v/>
      </c>
      <c r="B18" t="str">
        <f t="shared" si="11"/>
        <v/>
      </c>
      <c r="C18" s="8" t="str">
        <f t="shared" si="0"/>
        <v/>
      </c>
      <c r="D18" s="30">
        <f t="shared" si="1"/>
        <v>6</v>
      </c>
      <c r="E18" s="27"/>
      <c r="F18" s="27"/>
      <c r="G18" s="27"/>
      <c r="H18" s="27"/>
      <c r="I18">
        <f t="shared" si="2"/>
        <v>6</v>
      </c>
      <c r="J18" s="14">
        <f t="shared" si="3"/>
        <v>0</v>
      </c>
      <c r="K18" s="14">
        <f t="shared" si="4"/>
        <v>0</v>
      </c>
      <c r="L18">
        <f t="shared" si="5"/>
        <v>0</v>
      </c>
      <c r="M18">
        <f t="shared" si="6"/>
        <v>0</v>
      </c>
      <c r="N18">
        <f t="shared" si="7"/>
        <v>0</v>
      </c>
      <c r="O18">
        <f t="shared" si="8"/>
        <v>0</v>
      </c>
      <c r="P18">
        <f t="shared" si="9"/>
        <v>0</v>
      </c>
      <c r="Q18">
        <f t="shared" si="10"/>
        <v>0</v>
      </c>
    </row>
    <row r="19" spans="1:17" x14ac:dyDescent="0.2">
      <c r="A19" t="str">
        <f t="shared" si="12"/>
        <v/>
      </c>
      <c r="B19" t="str">
        <f t="shared" si="11"/>
        <v/>
      </c>
      <c r="C19" s="8" t="str">
        <f t="shared" si="0"/>
        <v/>
      </c>
      <c r="D19" s="30">
        <f t="shared" si="1"/>
        <v>7</v>
      </c>
      <c r="E19" s="27"/>
      <c r="F19" s="27"/>
      <c r="G19" s="27"/>
      <c r="H19" s="27"/>
      <c r="I19">
        <f t="shared" si="2"/>
        <v>7</v>
      </c>
      <c r="J19" s="14">
        <f t="shared" si="3"/>
        <v>0</v>
      </c>
      <c r="K19" s="14">
        <f t="shared" si="4"/>
        <v>0</v>
      </c>
      <c r="L19">
        <f t="shared" si="5"/>
        <v>0</v>
      </c>
      <c r="M19">
        <f t="shared" si="6"/>
        <v>0</v>
      </c>
      <c r="N19">
        <f t="shared" si="7"/>
        <v>0</v>
      </c>
      <c r="O19">
        <f t="shared" si="8"/>
        <v>0</v>
      </c>
      <c r="P19">
        <f t="shared" si="9"/>
        <v>0</v>
      </c>
      <c r="Q19">
        <f t="shared" si="10"/>
        <v>0</v>
      </c>
    </row>
    <row r="20" spans="1:17" x14ac:dyDescent="0.2">
      <c r="A20" t="str">
        <f t="shared" si="12"/>
        <v/>
      </c>
      <c r="B20" t="str">
        <f t="shared" si="11"/>
        <v/>
      </c>
      <c r="C20" s="8" t="str">
        <f t="shared" si="0"/>
        <v/>
      </c>
      <c r="D20" s="30">
        <f t="shared" si="1"/>
        <v>8</v>
      </c>
      <c r="E20" s="24"/>
      <c r="F20" s="27"/>
      <c r="G20" s="27"/>
      <c r="H20" s="27"/>
      <c r="I20">
        <f t="shared" si="2"/>
        <v>1</v>
      </c>
      <c r="J20" s="14">
        <f t="shared" si="3"/>
        <v>0</v>
      </c>
      <c r="K20" s="14">
        <f t="shared" si="4"/>
        <v>0</v>
      </c>
      <c r="L20">
        <f t="shared" si="5"/>
        <v>0</v>
      </c>
      <c r="M20">
        <f t="shared" si="6"/>
        <v>0</v>
      </c>
      <c r="N20">
        <f t="shared" si="7"/>
        <v>0</v>
      </c>
      <c r="O20">
        <f t="shared" si="8"/>
        <v>0</v>
      </c>
      <c r="P20">
        <f t="shared" si="9"/>
        <v>0</v>
      </c>
      <c r="Q20">
        <f t="shared" si="10"/>
        <v>0</v>
      </c>
    </row>
    <row r="21" spans="1:17" x14ac:dyDescent="0.2">
      <c r="A21" t="str">
        <f t="shared" si="12"/>
        <v/>
      </c>
      <c r="B21" t="str">
        <f t="shared" si="11"/>
        <v/>
      </c>
      <c r="C21" s="8" t="str">
        <f t="shared" si="0"/>
        <v/>
      </c>
      <c r="D21" s="30">
        <f t="shared" si="1"/>
        <v>9</v>
      </c>
      <c r="E21" s="24"/>
      <c r="F21" s="24"/>
      <c r="G21" s="24"/>
      <c r="H21" s="24"/>
      <c r="I21">
        <f t="shared" si="2"/>
        <v>2</v>
      </c>
      <c r="J21" s="14">
        <f t="shared" si="3"/>
        <v>0</v>
      </c>
      <c r="K21" s="14">
        <f t="shared" si="4"/>
        <v>0</v>
      </c>
      <c r="L21">
        <f t="shared" si="5"/>
        <v>0</v>
      </c>
      <c r="M21">
        <f t="shared" si="6"/>
        <v>0</v>
      </c>
      <c r="N21">
        <f t="shared" si="7"/>
        <v>0</v>
      </c>
      <c r="O21">
        <f t="shared" si="8"/>
        <v>0</v>
      </c>
      <c r="P21">
        <f t="shared" si="9"/>
        <v>0</v>
      </c>
      <c r="Q21">
        <f t="shared" si="10"/>
        <v>0</v>
      </c>
    </row>
    <row r="22" spans="1:17" x14ac:dyDescent="0.2">
      <c r="A22" t="str">
        <f t="shared" si="12"/>
        <v/>
      </c>
      <c r="B22" t="str">
        <f t="shared" si="11"/>
        <v/>
      </c>
      <c r="C22" s="8" t="str">
        <f t="shared" si="0"/>
        <v/>
      </c>
      <c r="D22" s="30">
        <f t="shared" si="1"/>
        <v>10</v>
      </c>
      <c r="E22" s="27"/>
      <c r="F22" s="27"/>
      <c r="G22" s="27"/>
      <c r="H22" s="27"/>
      <c r="I22">
        <f t="shared" si="2"/>
        <v>3</v>
      </c>
      <c r="J22" s="14">
        <f t="shared" si="3"/>
        <v>0</v>
      </c>
      <c r="K22" s="14">
        <f t="shared" si="4"/>
        <v>0</v>
      </c>
      <c r="L22">
        <f t="shared" si="5"/>
        <v>0</v>
      </c>
      <c r="M22">
        <f t="shared" si="6"/>
        <v>0</v>
      </c>
      <c r="N22">
        <f t="shared" si="7"/>
        <v>0</v>
      </c>
      <c r="O22">
        <f t="shared" si="8"/>
        <v>0</v>
      </c>
      <c r="P22">
        <f t="shared" si="9"/>
        <v>0</v>
      </c>
      <c r="Q22">
        <f t="shared" si="10"/>
        <v>0</v>
      </c>
    </row>
    <row r="23" spans="1:17" x14ac:dyDescent="0.2">
      <c r="A23" t="str">
        <f t="shared" si="12"/>
        <v/>
      </c>
      <c r="B23" t="str">
        <f t="shared" si="11"/>
        <v/>
      </c>
      <c r="C23" s="8" t="str">
        <f t="shared" si="0"/>
        <v/>
      </c>
      <c r="D23" s="30">
        <f t="shared" si="1"/>
        <v>11</v>
      </c>
      <c r="E23" s="24"/>
      <c r="F23" s="24"/>
      <c r="G23" s="24"/>
      <c r="H23" s="24"/>
      <c r="I23">
        <f t="shared" ref="I23:I40" si="13">WEEKDAY(D23)</f>
        <v>4</v>
      </c>
      <c r="J23" s="14">
        <f t="shared" si="3"/>
        <v>0</v>
      </c>
      <c r="K23" s="14">
        <f t="shared" si="4"/>
        <v>0</v>
      </c>
      <c r="L23">
        <f t="shared" si="5"/>
        <v>0</v>
      </c>
      <c r="M23">
        <f t="shared" si="6"/>
        <v>0</v>
      </c>
      <c r="N23">
        <f t="shared" si="7"/>
        <v>0</v>
      </c>
      <c r="O23">
        <f t="shared" si="8"/>
        <v>0</v>
      </c>
      <c r="P23">
        <f t="shared" si="9"/>
        <v>0</v>
      </c>
      <c r="Q23">
        <f t="shared" si="10"/>
        <v>0</v>
      </c>
    </row>
    <row r="24" spans="1:17" x14ac:dyDescent="0.2">
      <c r="A24" t="str">
        <f t="shared" si="12"/>
        <v/>
      </c>
      <c r="B24" t="str">
        <f t="shared" si="11"/>
        <v/>
      </c>
      <c r="C24" s="8" t="str">
        <f t="shared" si="0"/>
        <v/>
      </c>
      <c r="D24" s="30">
        <f t="shared" si="1"/>
        <v>12</v>
      </c>
      <c r="E24" s="27"/>
      <c r="F24" s="27"/>
      <c r="G24" s="27"/>
      <c r="H24" s="27"/>
      <c r="I24">
        <f t="shared" si="13"/>
        <v>5</v>
      </c>
      <c r="J24" s="14">
        <f t="shared" si="3"/>
        <v>0</v>
      </c>
      <c r="K24" s="14">
        <f t="shared" si="4"/>
        <v>0</v>
      </c>
      <c r="L24">
        <f t="shared" si="5"/>
        <v>0</v>
      </c>
      <c r="M24">
        <f t="shared" si="6"/>
        <v>0</v>
      </c>
      <c r="N24">
        <f t="shared" si="7"/>
        <v>0</v>
      </c>
      <c r="O24">
        <f t="shared" si="8"/>
        <v>0</v>
      </c>
      <c r="P24">
        <f t="shared" si="9"/>
        <v>0</v>
      </c>
      <c r="Q24">
        <f t="shared" si="10"/>
        <v>0</v>
      </c>
    </row>
    <row r="25" spans="1:17" x14ac:dyDescent="0.2">
      <c r="A25" t="str">
        <f t="shared" si="12"/>
        <v/>
      </c>
      <c r="B25" t="str">
        <f t="shared" si="11"/>
        <v/>
      </c>
      <c r="C25" s="8" t="str">
        <f t="shared" si="0"/>
        <v/>
      </c>
      <c r="D25" s="30">
        <f t="shared" si="1"/>
        <v>13</v>
      </c>
      <c r="E25" s="27"/>
      <c r="F25" s="27"/>
      <c r="G25" s="27"/>
      <c r="H25" s="27"/>
      <c r="I25">
        <f t="shared" si="13"/>
        <v>6</v>
      </c>
      <c r="J25" s="14">
        <f t="shared" si="3"/>
        <v>0</v>
      </c>
      <c r="K25" s="14">
        <f t="shared" si="4"/>
        <v>0</v>
      </c>
      <c r="L25">
        <f t="shared" si="5"/>
        <v>0</v>
      </c>
      <c r="M25">
        <f t="shared" si="6"/>
        <v>0</v>
      </c>
      <c r="N25">
        <f t="shared" si="7"/>
        <v>0</v>
      </c>
      <c r="O25">
        <f t="shared" si="8"/>
        <v>0</v>
      </c>
      <c r="P25">
        <f t="shared" si="9"/>
        <v>0</v>
      </c>
      <c r="Q25">
        <f t="shared" si="10"/>
        <v>0</v>
      </c>
    </row>
    <row r="26" spans="1:17" x14ac:dyDescent="0.2">
      <c r="A26" t="str">
        <f t="shared" si="12"/>
        <v/>
      </c>
      <c r="B26" t="str">
        <f t="shared" si="11"/>
        <v/>
      </c>
      <c r="C26" s="8" t="str">
        <f t="shared" si="0"/>
        <v/>
      </c>
      <c r="D26" s="30">
        <f t="shared" si="1"/>
        <v>14</v>
      </c>
      <c r="E26" s="27"/>
      <c r="F26" s="27"/>
      <c r="G26" s="27"/>
      <c r="H26" s="27"/>
      <c r="I26">
        <f t="shared" si="13"/>
        <v>7</v>
      </c>
      <c r="J26" s="14">
        <f t="shared" si="3"/>
        <v>0</v>
      </c>
      <c r="K26" s="14">
        <f t="shared" si="4"/>
        <v>0</v>
      </c>
      <c r="L26">
        <f t="shared" si="5"/>
        <v>0</v>
      </c>
      <c r="M26">
        <f t="shared" si="6"/>
        <v>0</v>
      </c>
      <c r="N26">
        <f t="shared" si="7"/>
        <v>0</v>
      </c>
      <c r="O26">
        <f t="shared" si="8"/>
        <v>0</v>
      </c>
      <c r="P26">
        <f t="shared" si="9"/>
        <v>0</v>
      </c>
      <c r="Q26">
        <f t="shared" si="10"/>
        <v>0</v>
      </c>
    </row>
    <row r="27" spans="1:17" x14ac:dyDescent="0.2">
      <c r="A27" t="str">
        <f t="shared" si="12"/>
        <v/>
      </c>
      <c r="B27" t="str">
        <f t="shared" si="11"/>
        <v/>
      </c>
      <c r="C27" s="8" t="str">
        <f t="shared" si="0"/>
        <v/>
      </c>
      <c r="D27" s="30">
        <f t="shared" si="1"/>
        <v>15</v>
      </c>
      <c r="E27" s="27"/>
      <c r="F27" s="27"/>
      <c r="G27" s="27"/>
      <c r="H27" s="27"/>
      <c r="I27">
        <f t="shared" si="13"/>
        <v>1</v>
      </c>
      <c r="J27" s="14">
        <f t="shared" si="3"/>
        <v>0</v>
      </c>
      <c r="K27" s="14">
        <f t="shared" si="4"/>
        <v>0</v>
      </c>
      <c r="L27">
        <f t="shared" si="5"/>
        <v>0</v>
      </c>
      <c r="M27">
        <f t="shared" si="6"/>
        <v>0</v>
      </c>
      <c r="N27">
        <f t="shared" si="7"/>
        <v>0</v>
      </c>
      <c r="O27">
        <f t="shared" si="8"/>
        <v>0</v>
      </c>
      <c r="P27">
        <f t="shared" si="9"/>
        <v>0</v>
      </c>
      <c r="Q27">
        <f t="shared" si="10"/>
        <v>0</v>
      </c>
    </row>
    <row r="28" spans="1:17" x14ac:dyDescent="0.2">
      <c r="A28" t="str">
        <f t="shared" si="12"/>
        <v/>
      </c>
      <c r="B28" t="str">
        <f t="shared" si="11"/>
        <v/>
      </c>
      <c r="C28" s="8" t="str">
        <f t="shared" si="0"/>
        <v/>
      </c>
      <c r="D28" s="30">
        <f t="shared" si="1"/>
        <v>16</v>
      </c>
      <c r="E28" s="27"/>
      <c r="F28" s="27"/>
      <c r="G28" s="27"/>
      <c r="H28" s="27"/>
      <c r="I28">
        <f t="shared" si="13"/>
        <v>2</v>
      </c>
      <c r="J28" s="14">
        <f t="shared" si="3"/>
        <v>0</v>
      </c>
      <c r="K28" s="14">
        <f t="shared" si="4"/>
        <v>0</v>
      </c>
      <c r="L28">
        <f t="shared" si="5"/>
        <v>0</v>
      </c>
      <c r="M28">
        <f t="shared" si="6"/>
        <v>0</v>
      </c>
      <c r="N28">
        <f t="shared" si="7"/>
        <v>0</v>
      </c>
      <c r="O28">
        <f t="shared" si="8"/>
        <v>0</v>
      </c>
      <c r="P28">
        <f t="shared" si="9"/>
        <v>0</v>
      </c>
      <c r="Q28">
        <f t="shared" si="10"/>
        <v>0</v>
      </c>
    </row>
    <row r="29" spans="1:17" x14ac:dyDescent="0.2">
      <c r="A29" t="str">
        <f t="shared" si="12"/>
        <v/>
      </c>
      <c r="B29" t="str">
        <f t="shared" si="11"/>
        <v/>
      </c>
      <c r="C29" s="8" t="str">
        <f t="shared" si="0"/>
        <v/>
      </c>
      <c r="D29" s="30">
        <f t="shared" si="1"/>
        <v>17</v>
      </c>
      <c r="E29" s="27"/>
      <c r="F29" s="27"/>
      <c r="G29" s="27"/>
      <c r="H29" s="27"/>
      <c r="I29">
        <f t="shared" si="13"/>
        <v>3</v>
      </c>
      <c r="J29" s="14">
        <f t="shared" si="3"/>
        <v>0</v>
      </c>
      <c r="K29" s="14">
        <f t="shared" si="4"/>
        <v>0</v>
      </c>
      <c r="L29">
        <f t="shared" si="5"/>
        <v>0</v>
      </c>
      <c r="M29">
        <f t="shared" si="6"/>
        <v>0</v>
      </c>
      <c r="N29">
        <f t="shared" si="7"/>
        <v>0</v>
      </c>
      <c r="O29">
        <f t="shared" si="8"/>
        <v>0</v>
      </c>
      <c r="P29">
        <f t="shared" si="9"/>
        <v>0</v>
      </c>
      <c r="Q29">
        <f t="shared" si="10"/>
        <v>0</v>
      </c>
    </row>
    <row r="30" spans="1:17" x14ac:dyDescent="0.2">
      <c r="A30" t="str">
        <f t="shared" si="12"/>
        <v/>
      </c>
      <c r="B30" t="str">
        <f t="shared" si="11"/>
        <v/>
      </c>
      <c r="C30" s="8" t="str">
        <f t="shared" si="0"/>
        <v/>
      </c>
      <c r="D30" s="30">
        <f t="shared" si="1"/>
        <v>18</v>
      </c>
      <c r="E30" s="24"/>
      <c r="F30" s="24"/>
      <c r="G30" s="24"/>
      <c r="H30" s="24"/>
      <c r="I30">
        <f t="shared" si="13"/>
        <v>4</v>
      </c>
      <c r="J30" s="14">
        <f t="shared" si="3"/>
        <v>0</v>
      </c>
      <c r="K30" s="14">
        <f t="shared" si="4"/>
        <v>0</v>
      </c>
      <c r="L30">
        <f t="shared" si="5"/>
        <v>0</v>
      </c>
      <c r="M30">
        <f t="shared" si="6"/>
        <v>0</v>
      </c>
      <c r="N30">
        <f t="shared" si="7"/>
        <v>0</v>
      </c>
      <c r="O30">
        <f t="shared" si="8"/>
        <v>0</v>
      </c>
      <c r="P30">
        <f t="shared" si="9"/>
        <v>0</v>
      </c>
      <c r="Q30">
        <f t="shared" si="10"/>
        <v>0</v>
      </c>
    </row>
    <row r="31" spans="1:17" x14ac:dyDescent="0.2">
      <c r="A31" t="str">
        <f t="shared" si="12"/>
        <v/>
      </c>
      <c r="B31" t="str">
        <f t="shared" si="11"/>
        <v/>
      </c>
      <c r="C31" s="8" t="str">
        <f t="shared" si="0"/>
        <v/>
      </c>
      <c r="D31" s="30">
        <f t="shared" si="1"/>
        <v>19</v>
      </c>
      <c r="E31" s="27"/>
      <c r="F31" s="27"/>
      <c r="G31" s="27"/>
      <c r="H31" s="27"/>
      <c r="I31">
        <f t="shared" si="13"/>
        <v>5</v>
      </c>
      <c r="J31" s="14">
        <f t="shared" si="3"/>
        <v>0</v>
      </c>
      <c r="K31" s="14">
        <f t="shared" si="4"/>
        <v>0</v>
      </c>
      <c r="L31">
        <f t="shared" si="5"/>
        <v>0</v>
      </c>
      <c r="M31">
        <f t="shared" si="6"/>
        <v>0</v>
      </c>
      <c r="N31">
        <f t="shared" si="7"/>
        <v>0</v>
      </c>
      <c r="O31">
        <f t="shared" si="8"/>
        <v>0</v>
      </c>
      <c r="P31">
        <f t="shared" si="9"/>
        <v>0</v>
      </c>
      <c r="Q31">
        <f t="shared" si="10"/>
        <v>0</v>
      </c>
    </row>
    <row r="32" spans="1:17" x14ac:dyDescent="0.2">
      <c r="A32" t="str">
        <f t="shared" si="12"/>
        <v/>
      </c>
      <c r="B32" t="str">
        <f t="shared" si="11"/>
        <v/>
      </c>
      <c r="C32" s="8" t="str">
        <f t="shared" si="0"/>
        <v/>
      </c>
      <c r="D32" s="30">
        <f t="shared" si="1"/>
        <v>20</v>
      </c>
      <c r="E32" s="27"/>
      <c r="F32" s="27"/>
      <c r="G32" s="27"/>
      <c r="H32" s="27"/>
      <c r="I32">
        <f t="shared" si="13"/>
        <v>6</v>
      </c>
      <c r="J32" s="14">
        <f t="shared" si="3"/>
        <v>0</v>
      </c>
      <c r="K32" s="14">
        <f t="shared" si="4"/>
        <v>0</v>
      </c>
      <c r="L32">
        <f t="shared" si="5"/>
        <v>0</v>
      </c>
      <c r="M32">
        <f t="shared" si="6"/>
        <v>0</v>
      </c>
      <c r="N32">
        <f t="shared" si="7"/>
        <v>0</v>
      </c>
      <c r="O32">
        <f t="shared" si="8"/>
        <v>0</v>
      </c>
      <c r="P32">
        <f t="shared" si="9"/>
        <v>0</v>
      </c>
      <c r="Q32">
        <f t="shared" si="10"/>
        <v>0</v>
      </c>
    </row>
    <row r="33" spans="1:17" x14ac:dyDescent="0.2">
      <c r="A33" t="str">
        <f t="shared" si="12"/>
        <v/>
      </c>
      <c r="B33" t="str">
        <f t="shared" si="11"/>
        <v/>
      </c>
      <c r="C33" s="8" t="str">
        <f t="shared" si="0"/>
        <v/>
      </c>
      <c r="D33" s="30">
        <f t="shared" si="1"/>
        <v>21</v>
      </c>
      <c r="E33" s="27"/>
      <c r="F33" s="27"/>
      <c r="G33" s="27"/>
      <c r="H33" s="27"/>
      <c r="I33">
        <f t="shared" si="13"/>
        <v>7</v>
      </c>
      <c r="J33" s="14">
        <f t="shared" si="3"/>
        <v>0</v>
      </c>
      <c r="K33" s="14">
        <f t="shared" si="4"/>
        <v>0</v>
      </c>
      <c r="L33">
        <f t="shared" si="5"/>
        <v>0</v>
      </c>
      <c r="M33">
        <f t="shared" si="6"/>
        <v>0</v>
      </c>
      <c r="N33">
        <f t="shared" si="7"/>
        <v>0</v>
      </c>
      <c r="O33">
        <f t="shared" si="8"/>
        <v>0</v>
      </c>
      <c r="P33">
        <f t="shared" si="9"/>
        <v>0</v>
      </c>
      <c r="Q33">
        <f t="shared" si="10"/>
        <v>0</v>
      </c>
    </row>
    <row r="34" spans="1:17" x14ac:dyDescent="0.2">
      <c r="A34" t="str">
        <f t="shared" si="12"/>
        <v/>
      </c>
      <c r="B34" t="str">
        <f t="shared" si="11"/>
        <v/>
      </c>
      <c r="C34" s="8" t="str">
        <f t="shared" si="0"/>
        <v/>
      </c>
      <c r="D34" s="30">
        <f t="shared" si="1"/>
        <v>22</v>
      </c>
      <c r="E34" s="27"/>
      <c r="F34" s="27"/>
      <c r="G34" s="27"/>
      <c r="H34" s="27"/>
      <c r="I34">
        <f t="shared" si="13"/>
        <v>1</v>
      </c>
      <c r="J34" s="14">
        <f t="shared" si="3"/>
        <v>0</v>
      </c>
      <c r="K34" s="14">
        <f t="shared" si="4"/>
        <v>0</v>
      </c>
      <c r="L34">
        <f t="shared" si="5"/>
        <v>0</v>
      </c>
      <c r="M34">
        <f t="shared" si="6"/>
        <v>0</v>
      </c>
      <c r="N34">
        <f t="shared" si="7"/>
        <v>0</v>
      </c>
      <c r="O34">
        <f t="shared" si="8"/>
        <v>0</v>
      </c>
      <c r="P34">
        <f t="shared" si="9"/>
        <v>0</v>
      </c>
      <c r="Q34">
        <f t="shared" si="10"/>
        <v>0</v>
      </c>
    </row>
    <row r="35" spans="1:17" x14ac:dyDescent="0.2">
      <c r="A35" t="str">
        <f t="shared" si="12"/>
        <v/>
      </c>
      <c r="B35" t="str">
        <f t="shared" si="11"/>
        <v/>
      </c>
      <c r="C35" s="8" t="str">
        <f t="shared" si="0"/>
        <v/>
      </c>
      <c r="D35" s="30">
        <f t="shared" si="1"/>
        <v>23</v>
      </c>
      <c r="E35" s="27"/>
      <c r="F35" s="27"/>
      <c r="G35" s="27"/>
      <c r="H35" s="27"/>
      <c r="I35">
        <f t="shared" si="13"/>
        <v>2</v>
      </c>
      <c r="J35" s="14">
        <f t="shared" si="3"/>
        <v>0</v>
      </c>
      <c r="K35" s="14">
        <f t="shared" si="4"/>
        <v>0</v>
      </c>
      <c r="L35">
        <f t="shared" si="5"/>
        <v>0</v>
      </c>
      <c r="M35">
        <f t="shared" si="6"/>
        <v>0</v>
      </c>
      <c r="N35">
        <f t="shared" si="7"/>
        <v>0</v>
      </c>
      <c r="O35">
        <f t="shared" si="8"/>
        <v>0</v>
      </c>
      <c r="P35">
        <f t="shared" si="9"/>
        <v>0</v>
      </c>
      <c r="Q35">
        <f t="shared" si="10"/>
        <v>0</v>
      </c>
    </row>
    <row r="36" spans="1:17" x14ac:dyDescent="0.2">
      <c r="A36" t="str">
        <f t="shared" si="12"/>
        <v/>
      </c>
      <c r="B36" t="str">
        <f t="shared" si="11"/>
        <v/>
      </c>
      <c r="C36" s="8" t="str">
        <f t="shared" si="0"/>
        <v/>
      </c>
      <c r="D36" s="30">
        <f t="shared" si="1"/>
        <v>24</v>
      </c>
      <c r="E36" s="27"/>
      <c r="F36" s="27"/>
      <c r="G36" s="27"/>
      <c r="H36" s="27"/>
      <c r="I36">
        <f t="shared" si="13"/>
        <v>3</v>
      </c>
      <c r="J36" s="14">
        <f t="shared" si="3"/>
        <v>0</v>
      </c>
      <c r="K36" s="14">
        <f t="shared" si="4"/>
        <v>0</v>
      </c>
      <c r="L36">
        <f t="shared" si="5"/>
        <v>0</v>
      </c>
      <c r="M36">
        <f t="shared" si="6"/>
        <v>0</v>
      </c>
      <c r="N36">
        <f t="shared" si="7"/>
        <v>0</v>
      </c>
      <c r="O36">
        <f t="shared" si="8"/>
        <v>0</v>
      </c>
      <c r="P36">
        <f t="shared" si="9"/>
        <v>0</v>
      </c>
      <c r="Q36">
        <f t="shared" si="10"/>
        <v>0</v>
      </c>
    </row>
    <row r="37" spans="1:17" x14ac:dyDescent="0.2">
      <c r="A37" t="str">
        <f t="shared" si="12"/>
        <v/>
      </c>
      <c r="B37" t="str">
        <f t="shared" si="11"/>
        <v/>
      </c>
      <c r="C37" s="8" t="str">
        <f t="shared" si="0"/>
        <v/>
      </c>
      <c r="D37" s="30">
        <f t="shared" si="1"/>
        <v>25</v>
      </c>
      <c r="E37" s="27"/>
      <c r="F37" s="27"/>
      <c r="G37" s="27"/>
      <c r="H37" s="27"/>
      <c r="I37">
        <f t="shared" si="13"/>
        <v>4</v>
      </c>
      <c r="J37" s="14">
        <f t="shared" si="3"/>
        <v>0</v>
      </c>
      <c r="K37" s="14">
        <f t="shared" si="4"/>
        <v>0</v>
      </c>
      <c r="L37">
        <f t="shared" si="5"/>
        <v>0</v>
      </c>
      <c r="M37">
        <f t="shared" si="6"/>
        <v>0</v>
      </c>
      <c r="N37">
        <f t="shared" si="7"/>
        <v>0</v>
      </c>
      <c r="O37">
        <f t="shared" si="8"/>
        <v>0</v>
      </c>
      <c r="P37">
        <f t="shared" si="9"/>
        <v>0</v>
      </c>
      <c r="Q37">
        <f t="shared" si="10"/>
        <v>0</v>
      </c>
    </row>
    <row r="38" spans="1:17" x14ac:dyDescent="0.2">
      <c r="A38" t="str">
        <f t="shared" si="12"/>
        <v/>
      </c>
      <c r="B38" t="str">
        <f t="shared" si="11"/>
        <v/>
      </c>
      <c r="C38" s="8" t="str">
        <f t="shared" si="0"/>
        <v/>
      </c>
      <c r="D38" s="30">
        <f t="shared" si="1"/>
        <v>26</v>
      </c>
      <c r="E38" s="27"/>
      <c r="F38" s="27"/>
      <c r="G38" s="27"/>
      <c r="H38" s="27"/>
      <c r="I38">
        <f t="shared" si="13"/>
        <v>5</v>
      </c>
      <c r="J38" s="14">
        <f t="shared" si="3"/>
        <v>0</v>
      </c>
      <c r="K38" s="14">
        <f t="shared" si="4"/>
        <v>0</v>
      </c>
      <c r="L38">
        <f t="shared" si="5"/>
        <v>0</v>
      </c>
      <c r="M38">
        <f t="shared" si="6"/>
        <v>0</v>
      </c>
      <c r="N38">
        <f t="shared" si="7"/>
        <v>0</v>
      </c>
      <c r="O38">
        <f t="shared" si="8"/>
        <v>0</v>
      </c>
      <c r="P38">
        <f t="shared" si="9"/>
        <v>0</v>
      </c>
      <c r="Q38">
        <f t="shared" si="10"/>
        <v>0</v>
      </c>
    </row>
    <row r="39" spans="1:17" x14ac:dyDescent="0.2">
      <c r="A39" t="str">
        <f t="shared" si="12"/>
        <v/>
      </c>
      <c r="B39" t="str">
        <f t="shared" si="11"/>
        <v/>
      </c>
      <c r="C39" s="8" t="str">
        <f t="shared" si="0"/>
        <v/>
      </c>
      <c r="D39" s="30">
        <f t="shared" si="1"/>
        <v>27</v>
      </c>
      <c r="E39" s="27"/>
      <c r="F39" s="27"/>
      <c r="G39" s="27"/>
      <c r="H39" s="27"/>
      <c r="I39">
        <f t="shared" si="13"/>
        <v>6</v>
      </c>
      <c r="J39" s="14">
        <f t="shared" si="3"/>
        <v>0</v>
      </c>
      <c r="K39" s="14">
        <f t="shared" si="4"/>
        <v>0</v>
      </c>
      <c r="L39">
        <f t="shared" si="5"/>
        <v>0</v>
      </c>
      <c r="M39">
        <f t="shared" si="6"/>
        <v>0</v>
      </c>
      <c r="N39">
        <f t="shared" si="7"/>
        <v>0</v>
      </c>
      <c r="O39">
        <f t="shared" si="8"/>
        <v>0</v>
      </c>
      <c r="P39">
        <f t="shared" si="9"/>
        <v>0</v>
      </c>
      <c r="Q39">
        <f t="shared" si="10"/>
        <v>0</v>
      </c>
    </row>
    <row r="40" spans="1:17" x14ac:dyDescent="0.2">
      <c r="A40" t="str">
        <f t="shared" si="12"/>
        <v/>
      </c>
      <c r="B40" t="str">
        <f t="shared" si="11"/>
        <v/>
      </c>
      <c r="C40" s="8" t="str">
        <f t="shared" si="0"/>
        <v/>
      </c>
      <c r="D40" s="30">
        <f t="shared" si="1"/>
        <v>28</v>
      </c>
      <c r="E40" s="27"/>
      <c r="F40" s="27"/>
      <c r="G40" s="27"/>
      <c r="H40" s="27"/>
      <c r="I40">
        <f t="shared" si="13"/>
        <v>7</v>
      </c>
      <c r="J40" s="14">
        <f t="shared" si="3"/>
        <v>0</v>
      </c>
      <c r="K40" s="14">
        <f t="shared" si="4"/>
        <v>0</v>
      </c>
      <c r="L40">
        <f t="shared" si="5"/>
        <v>0</v>
      </c>
      <c r="M40">
        <f t="shared" si="6"/>
        <v>0</v>
      </c>
      <c r="N40">
        <f t="shared" si="7"/>
        <v>0</v>
      </c>
      <c r="O40">
        <f t="shared" si="8"/>
        <v>0</v>
      </c>
      <c r="P40">
        <f t="shared" si="9"/>
        <v>0</v>
      </c>
      <c r="Q40">
        <f t="shared" si="10"/>
        <v>0</v>
      </c>
    </row>
    <row r="41" spans="1:17" x14ac:dyDescent="0.2">
      <c r="A41" t="str">
        <f t="shared" si="12"/>
        <v/>
      </c>
      <c r="B41" t="str">
        <f t="shared" si="11"/>
        <v/>
      </c>
      <c r="C41" s="8" t="str">
        <f t="shared" ref="C41:C102" si="14">IF(L41=1,D41,"")</f>
        <v/>
      </c>
      <c r="D41" s="30">
        <f t="shared" si="1"/>
        <v>29</v>
      </c>
      <c r="E41" s="27"/>
      <c r="F41" s="27"/>
      <c r="G41" s="27"/>
      <c r="H41" s="27"/>
      <c r="I41">
        <f t="shared" ref="I41:I102" si="15">WEEKDAY(D41)</f>
        <v>1</v>
      </c>
      <c r="J41" s="14">
        <f t="shared" si="3"/>
        <v>0</v>
      </c>
      <c r="K41" s="14">
        <f t="shared" si="4"/>
        <v>0</v>
      </c>
      <c r="L41">
        <f t="shared" si="5"/>
        <v>0</v>
      </c>
      <c r="M41">
        <f t="shared" si="6"/>
        <v>0</v>
      </c>
      <c r="N41">
        <f t="shared" si="7"/>
        <v>0</v>
      </c>
      <c r="O41">
        <f t="shared" si="8"/>
        <v>0</v>
      </c>
      <c r="P41">
        <f t="shared" si="9"/>
        <v>0</v>
      </c>
      <c r="Q41">
        <f t="shared" si="10"/>
        <v>0</v>
      </c>
    </row>
    <row r="42" spans="1:17" x14ac:dyDescent="0.2">
      <c r="A42" t="str">
        <f t="shared" si="12"/>
        <v/>
      </c>
      <c r="B42" t="str">
        <f t="shared" si="11"/>
        <v/>
      </c>
      <c r="C42" s="8" t="str">
        <f t="shared" si="14"/>
        <v/>
      </c>
      <c r="D42" s="30">
        <f t="shared" si="1"/>
        <v>30</v>
      </c>
      <c r="E42" s="27"/>
      <c r="F42" s="27"/>
      <c r="G42" s="27"/>
      <c r="H42" s="27"/>
      <c r="I42">
        <f t="shared" si="15"/>
        <v>2</v>
      </c>
      <c r="J42" s="14">
        <f t="shared" si="3"/>
        <v>0</v>
      </c>
      <c r="K42" s="14">
        <f t="shared" si="4"/>
        <v>0</v>
      </c>
      <c r="L42">
        <f t="shared" si="5"/>
        <v>0</v>
      </c>
      <c r="M42">
        <f t="shared" si="6"/>
        <v>0</v>
      </c>
      <c r="N42">
        <f t="shared" si="7"/>
        <v>0</v>
      </c>
      <c r="O42">
        <f t="shared" si="8"/>
        <v>0</v>
      </c>
      <c r="P42">
        <f t="shared" si="9"/>
        <v>0</v>
      </c>
      <c r="Q42">
        <f t="shared" si="10"/>
        <v>0</v>
      </c>
    </row>
    <row r="43" spans="1:17" x14ac:dyDescent="0.2">
      <c r="A43" t="str">
        <f t="shared" si="12"/>
        <v/>
      </c>
      <c r="B43" t="str">
        <f t="shared" si="11"/>
        <v/>
      </c>
      <c r="C43" s="8" t="str">
        <f t="shared" si="14"/>
        <v/>
      </c>
      <c r="D43" s="30">
        <f t="shared" si="1"/>
        <v>31</v>
      </c>
      <c r="E43" s="27"/>
      <c r="F43" s="27"/>
      <c r="G43" s="27"/>
      <c r="H43" s="27"/>
      <c r="I43">
        <f t="shared" si="15"/>
        <v>3</v>
      </c>
      <c r="J43" s="14">
        <f t="shared" si="3"/>
        <v>0</v>
      </c>
      <c r="K43" s="14">
        <f t="shared" si="4"/>
        <v>0</v>
      </c>
      <c r="L43">
        <f t="shared" si="5"/>
        <v>0</v>
      </c>
      <c r="M43">
        <f t="shared" si="6"/>
        <v>0</v>
      </c>
      <c r="N43">
        <f t="shared" si="7"/>
        <v>0</v>
      </c>
      <c r="O43">
        <f t="shared" si="8"/>
        <v>0</v>
      </c>
      <c r="P43">
        <f t="shared" si="9"/>
        <v>0</v>
      </c>
      <c r="Q43">
        <f t="shared" si="10"/>
        <v>0</v>
      </c>
    </row>
    <row r="44" spans="1:17" x14ac:dyDescent="0.2">
      <c r="A44" t="str">
        <f t="shared" si="12"/>
        <v/>
      </c>
      <c r="B44" t="str">
        <f t="shared" si="11"/>
        <v/>
      </c>
      <c r="C44" s="8" t="str">
        <f t="shared" si="14"/>
        <v/>
      </c>
      <c r="D44" s="30">
        <f t="shared" si="1"/>
        <v>32</v>
      </c>
      <c r="E44" s="27"/>
      <c r="F44" s="27"/>
      <c r="G44" s="27"/>
      <c r="H44" s="27"/>
      <c r="I44">
        <f t="shared" si="15"/>
        <v>4</v>
      </c>
      <c r="J44" s="14">
        <f t="shared" si="3"/>
        <v>0</v>
      </c>
      <c r="K44" s="14">
        <f t="shared" si="4"/>
        <v>0</v>
      </c>
      <c r="L44">
        <f t="shared" si="5"/>
        <v>0</v>
      </c>
      <c r="M44">
        <f t="shared" si="6"/>
        <v>0</v>
      </c>
      <c r="N44">
        <f t="shared" si="7"/>
        <v>0</v>
      </c>
      <c r="O44">
        <f t="shared" si="8"/>
        <v>0</v>
      </c>
      <c r="P44">
        <f t="shared" si="9"/>
        <v>0</v>
      </c>
      <c r="Q44">
        <f t="shared" si="10"/>
        <v>0</v>
      </c>
    </row>
    <row r="45" spans="1:17" x14ac:dyDescent="0.2">
      <c r="A45" t="str">
        <f t="shared" si="12"/>
        <v/>
      </c>
      <c r="B45" t="str">
        <f t="shared" si="11"/>
        <v/>
      </c>
      <c r="C45" s="8" t="str">
        <f t="shared" si="14"/>
        <v/>
      </c>
      <c r="D45" s="30">
        <f t="shared" si="1"/>
        <v>33</v>
      </c>
      <c r="E45" s="27"/>
      <c r="F45" s="27"/>
      <c r="G45" s="27"/>
      <c r="H45" s="27"/>
      <c r="I45">
        <f t="shared" si="15"/>
        <v>5</v>
      </c>
      <c r="J45" s="14">
        <f t="shared" si="3"/>
        <v>0</v>
      </c>
      <c r="K45" s="14">
        <f t="shared" si="4"/>
        <v>0</v>
      </c>
      <c r="L45">
        <f t="shared" si="5"/>
        <v>0</v>
      </c>
      <c r="M45">
        <f t="shared" si="6"/>
        <v>0</v>
      </c>
      <c r="N45">
        <f t="shared" si="7"/>
        <v>0</v>
      </c>
      <c r="O45">
        <f t="shared" si="8"/>
        <v>0</v>
      </c>
      <c r="P45">
        <f t="shared" si="9"/>
        <v>0</v>
      </c>
      <c r="Q45">
        <f t="shared" si="10"/>
        <v>0</v>
      </c>
    </row>
    <row r="46" spans="1:17" x14ac:dyDescent="0.2">
      <c r="A46" t="str">
        <f t="shared" si="12"/>
        <v/>
      </c>
      <c r="B46" t="str">
        <f t="shared" si="11"/>
        <v/>
      </c>
      <c r="C46" s="8" t="str">
        <f t="shared" si="14"/>
        <v/>
      </c>
      <c r="D46" s="30">
        <f t="shared" si="1"/>
        <v>34</v>
      </c>
      <c r="E46" s="27"/>
      <c r="F46" s="27"/>
      <c r="G46" s="27"/>
      <c r="H46" s="27"/>
      <c r="I46">
        <f t="shared" si="15"/>
        <v>6</v>
      </c>
      <c r="J46" s="14">
        <f t="shared" si="3"/>
        <v>0</v>
      </c>
      <c r="K46" s="14">
        <f t="shared" si="4"/>
        <v>0</v>
      </c>
      <c r="L46">
        <f t="shared" si="5"/>
        <v>0</v>
      </c>
      <c r="M46">
        <f t="shared" si="6"/>
        <v>0</v>
      </c>
      <c r="N46">
        <f t="shared" si="7"/>
        <v>0</v>
      </c>
      <c r="O46">
        <f t="shared" si="8"/>
        <v>0</v>
      </c>
      <c r="P46">
        <f t="shared" si="9"/>
        <v>0</v>
      </c>
      <c r="Q46">
        <f t="shared" si="10"/>
        <v>0</v>
      </c>
    </row>
    <row r="47" spans="1:17" x14ac:dyDescent="0.2">
      <c r="A47" t="str">
        <f t="shared" si="12"/>
        <v/>
      </c>
      <c r="B47" t="str">
        <f t="shared" si="11"/>
        <v/>
      </c>
      <c r="C47" s="8" t="str">
        <f t="shared" si="14"/>
        <v/>
      </c>
      <c r="D47" s="30">
        <f t="shared" si="1"/>
        <v>35</v>
      </c>
      <c r="E47" s="27"/>
      <c r="F47" s="27"/>
      <c r="G47" s="27"/>
      <c r="H47" s="27"/>
      <c r="I47">
        <f t="shared" si="15"/>
        <v>7</v>
      </c>
      <c r="J47" s="14">
        <f t="shared" si="3"/>
        <v>0</v>
      </c>
      <c r="K47" s="14">
        <f t="shared" si="4"/>
        <v>0</v>
      </c>
      <c r="L47">
        <f t="shared" si="5"/>
        <v>0</v>
      </c>
      <c r="M47">
        <f t="shared" si="6"/>
        <v>0</v>
      </c>
      <c r="N47">
        <f t="shared" si="7"/>
        <v>0</v>
      </c>
      <c r="O47">
        <f t="shared" si="8"/>
        <v>0</v>
      </c>
      <c r="P47">
        <f t="shared" si="9"/>
        <v>0</v>
      </c>
      <c r="Q47">
        <f t="shared" si="10"/>
        <v>0</v>
      </c>
    </row>
    <row r="48" spans="1:17" x14ac:dyDescent="0.2">
      <c r="A48" t="str">
        <f t="shared" si="12"/>
        <v/>
      </c>
      <c r="B48" t="str">
        <f t="shared" si="11"/>
        <v/>
      </c>
      <c r="C48" s="8" t="str">
        <f t="shared" si="14"/>
        <v/>
      </c>
      <c r="D48" s="30">
        <f t="shared" si="1"/>
        <v>36</v>
      </c>
      <c r="E48" s="27"/>
      <c r="F48" s="27"/>
      <c r="G48" s="27"/>
      <c r="H48" s="27"/>
      <c r="I48">
        <f t="shared" si="15"/>
        <v>1</v>
      </c>
      <c r="J48" s="14">
        <f t="shared" si="3"/>
        <v>0</v>
      </c>
      <c r="K48" s="14">
        <f t="shared" si="4"/>
        <v>0</v>
      </c>
      <c r="L48">
        <f t="shared" si="5"/>
        <v>0</v>
      </c>
      <c r="M48">
        <f t="shared" si="6"/>
        <v>0</v>
      </c>
      <c r="N48">
        <f t="shared" si="7"/>
        <v>0</v>
      </c>
      <c r="O48">
        <f t="shared" si="8"/>
        <v>0</v>
      </c>
      <c r="P48">
        <f t="shared" si="9"/>
        <v>0</v>
      </c>
      <c r="Q48">
        <f t="shared" si="10"/>
        <v>0</v>
      </c>
    </row>
    <row r="49" spans="1:17" x14ac:dyDescent="0.2">
      <c r="A49" t="str">
        <f t="shared" si="12"/>
        <v/>
      </c>
      <c r="B49" t="str">
        <f t="shared" si="11"/>
        <v/>
      </c>
      <c r="C49" s="8" t="str">
        <f t="shared" si="14"/>
        <v/>
      </c>
      <c r="D49" s="30">
        <f t="shared" si="1"/>
        <v>37</v>
      </c>
      <c r="E49" s="27"/>
      <c r="F49" s="27"/>
      <c r="G49" s="27"/>
      <c r="H49" s="27"/>
      <c r="I49">
        <f t="shared" si="15"/>
        <v>2</v>
      </c>
      <c r="J49" s="14">
        <f t="shared" si="3"/>
        <v>0</v>
      </c>
      <c r="K49" s="14">
        <f t="shared" si="4"/>
        <v>0</v>
      </c>
      <c r="L49">
        <f t="shared" si="5"/>
        <v>0</v>
      </c>
      <c r="M49">
        <f t="shared" si="6"/>
        <v>0</v>
      </c>
      <c r="N49">
        <f t="shared" si="7"/>
        <v>0</v>
      </c>
      <c r="O49">
        <f t="shared" si="8"/>
        <v>0</v>
      </c>
      <c r="P49">
        <f t="shared" si="9"/>
        <v>0</v>
      </c>
      <c r="Q49">
        <f t="shared" si="10"/>
        <v>0</v>
      </c>
    </row>
    <row r="50" spans="1:17" x14ac:dyDescent="0.2">
      <c r="A50" t="str">
        <f t="shared" si="12"/>
        <v/>
      </c>
      <c r="B50" t="str">
        <f t="shared" si="11"/>
        <v/>
      </c>
      <c r="C50" s="8" t="str">
        <f t="shared" si="14"/>
        <v/>
      </c>
      <c r="D50" s="30">
        <f t="shared" si="1"/>
        <v>38</v>
      </c>
      <c r="E50" s="27"/>
      <c r="F50" s="27"/>
      <c r="G50" s="27"/>
      <c r="H50" s="27"/>
      <c r="I50">
        <f t="shared" si="15"/>
        <v>3</v>
      </c>
      <c r="J50" s="14">
        <f t="shared" si="3"/>
        <v>0</v>
      </c>
      <c r="K50" s="14">
        <f t="shared" si="4"/>
        <v>0</v>
      </c>
      <c r="L50">
        <f t="shared" si="5"/>
        <v>0</v>
      </c>
      <c r="M50">
        <f t="shared" si="6"/>
        <v>0</v>
      </c>
      <c r="N50">
        <f t="shared" si="7"/>
        <v>0</v>
      </c>
      <c r="O50">
        <f t="shared" si="8"/>
        <v>0</v>
      </c>
      <c r="P50">
        <f t="shared" si="9"/>
        <v>0</v>
      </c>
      <c r="Q50">
        <f t="shared" si="10"/>
        <v>0</v>
      </c>
    </row>
    <row r="51" spans="1:17" x14ac:dyDescent="0.2">
      <c r="A51" t="str">
        <f t="shared" si="12"/>
        <v/>
      </c>
      <c r="B51" t="str">
        <f t="shared" si="11"/>
        <v/>
      </c>
      <c r="C51" s="8" t="str">
        <f t="shared" si="14"/>
        <v/>
      </c>
      <c r="D51" s="30">
        <f t="shared" si="1"/>
        <v>39</v>
      </c>
      <c r="E51" s="27"/>
      <c r="F51" s="27"/>
      <c r="G51" s="27"/>
      <c r="H51" s="27"/>
      <c r="I51">
        <f t="shared" si="15"/>
        <v>4</v>
      </c>
      <c r="J51" s="14">
        <f t="shared" si="3"/>
        <v>0</v>
      </c>
      <c r="K51" s="14">
        <f t="shared" si="4"/>
        <v>0</v>
      </c>
      <c r="L51">
        <f t="shared" si="5"/>
        <v>0</v>
      </c>
      <c r="M51">
        <f t="shared" si="6"/>
        <v>0</v>
      </c>
      <c r="N51">
        <f t="shared" si="7"/>
        <v>0</v>
      </c>
      <c r="O51">
        <f t="shared" si="8"/>
        <v>0</v>
      </c>
      <c r="P51">
        <f t="shared" si="9"/>
        <v>0</v>
      </c>
      <c r="Q51">
        <f t="shared" si="10"/>
        <v>0</v>
      </c>
    </row>
    <row r="52" spans="1:17" x14ac:dyDescent="0.2">
      <c r="A52" t="str">
        <f t="shared" si="12"/>
        <v/>
      </c>
      <c r="B52" t="str">
        <f t="shared" si="11"/>
        <v/>
      </c>
      <c r="C52" s="8" t="str">
        <f t="shared" si="14"/>
        <v/>
      </c>
      <c r="D52" s="30">
        <f t="shared" si="1"/>
        <v>40</v>
      </c>
      <c r="E52" s="27"/>
      <c r="F52" s="27"/>
      <c r="G52" s="27"/>
      <c r="H52" s="27"/>
      <c r="I52">
        <f t="shared" si="15"/>
        <v>5</v>
      </c>
      <c r="J52" s="14">
        <f t="shared" si="3"/>
        <v>0</v>
      </c>
      <c r="K52" s="14">
        <f t="shared" si="4"/>
        <v>0</v>
      </c>
      <c r="L52">
        <f t="shared" si="5"/>
        <v>0</v>
      </c>
      <c r="M52">
        <f t="shared" si="6"/>
        <v>0</v>
      </c>
      <c r="N52">
        <f t="shared" si="7"/>
        <v>0</v>
      </c>
      <c r="O52">
        <f t="shared" si="8"/>
        <v>0</v>
      </c>
      <c r="P52">
        <f t="shared" si="9"/>
        <v>0</v>
      </c>
      <c r="Q52">
        <f t="shared" si="10"/>
        <v>0</v>
      </c>
    </row>
    <row r="53" spans="1:17" x14ac:dyDescent="0.2">
      <c r="A53" t="str">
        <f t="shared" si="12"/>
        <v/>
      </c>
      <c r="B53" t="str">
        <f t="shared" si="11"/>
        <v/>
      </c>
      <c r="C53" s="8" t="str">
        <f t="shared" si="14"/>
        <v/>
      </c>
      <c r="D53" s="30">
        <f t="shared" si="1"/>
        <v>41</v>
      </c>
      <c r="E53" s="27"/>
      <c r="F53" s="27"/>
      <c r="G53" s="27"/>
      <c r="H53" s="27"/>
      <c r="I53">
        <f t="shared" si="15"/>
        <v>6</v>
      </c>
      <c r="J53" s="14">
        <f t="shared" si="3"/>
        <v>0</v>
      </c>
      <c r="K53" s="14">
        <f t="shared" si="4"/>
        <v>0</v>
      </c>
      <c r="L53">
        <f t="shared" si="5"/>
        <v>0</v>
      </c>
      <c r="M53">
        <f t="shared" si="6"/>
        <v>0</v>
      </c>
      <c r="N53">
        <f t="shared" si="7"/>
        <v>0</v>
      </c>
      <c r="O53">
        <f t="shared" si="8"/>
        <v>0</v>
      </c>
      <c r="P53">
        <f t="shared" si="9"/>
        <v>0</v>
      </c>
      <c r="Q53">
        <f t="shared" si="10"/>
        <v>0</v>
      </c>
    </row>
    <row r="54" spans="1:17" x14ac:dyDescent="0.2">
      <c r="A54" t="str">
        <f t="shared" si="12"/>
        <v/>
      </c>
      <c r="B54" t="str">
        <f t="shared" si="11"/>
        <v/>
      </c>
      <c r="C54" s="8" t="str">
        <f t="shared" si="14"/>
        <v/>
      </c>
      <c r="D54" s="30">
        <f t="shared" si="1"/>
        <v>42</v>
      </c>
      <c r="E54" s="27"/>
      <c r="F54" s="27"/>
      <c r="G54" s="27"/>
      <c r="H54" s="27"/>
      <c r="I54">
        <f t="shared" si="15"/>
        <v>7</v>
      </c>
      <c r="J54" s="14">
        <f t="shared" si="3"/>
        <v>0</v>
      </c>
      <c r="K54" s="14">
        <f t="shared" si="4"/>
        <v>0</v>
      </c>
      <c r="L54">
        <f t="shared" si="5"/>
        <v>0</v>
      </c>
      <c r="M54">
        <f t="shared" si="6"/>
        <v>0</v>
      </c>
      <c r="N54">
        <f t="shared" si="7"/>
        <v>0</v>
      </c>
      <c r="O54">
        <f t="shared" si="8"/>
        <v>0</v>
      </c>
      <c r="P54">
        <f t="shared" si="9"/>
        <v>0</v>
      </c>
      <c r="Q54">
        <f t="shared" si="10"/>
        <v>0</v>
      </c>
    </row>
    <row r="55" spans="1:17" x14ac:dyDescent="0.2">
      <c r="A55" t="str">
        <f t="shared" si="12"/>
        <v/>
      </c>
      <c r="B55" t="str">
        <f t="shared" si="11"/>
        <v/>
      </c>
      <c r="C55" s="8" t="str">
        <f t="shared" si="14"/>
        <v/>
      </c>
      <c r="D55" s="30">
        <f t="shared" si="1"/>
        <v>43</v>
      </c>
      <c r="E55" s="27"/>
      <c r="F55" s="27"/>
      <c r="G55" s="27"/>
      <c r="H55" s="27"/>
      <c r="I55">
        <f t="shared" si="15"/>
        <v>1</v>
      </c>
      <c r="J55" s="14">
        <f t="shared" si="3"/>
        <v>0</v>
      </c>
      <c r="K55" s="14">
        <f t="shared" si="4"/>
        <v>0</v>
      </c>
      <c r="L55">
        <f t="shared" si="5"/>
        <v>0</v>
      </c>
      <c r="M55">
        <f t="shared" si="6"/>
        <v>0</v>
      </c>
      <c r="N55">
        <f t="shared" si="7"/>
        <v>0</v>
      </c>
      <c r="O55">
        <f t="shared" si="8"/>
        <v>0</v>
      </c>
      <c r="P55">
        <f t="shared" si="9"/>
        <v>0</v>
      </c>
      <c r="Q55">
        <f t="shared" si="10"/>
        <v>0</v>
      </c>
    </row>
    <row r="56" spans="1:17" x14ac:dyDescent="0.2">
      <c r="A56" t="str">
        <f t="shared" si="12"/>
        <v/>
      </c>
      <c r="B56" t="str">
        <f t="shared" si="11"/>
        <v/>
      </c>
      <c r="C56" s="8" t="str">
        <f t="shared" si="14"/>
        <v/>
      </c>
      <c r="D56" s="30">
        <f t="shared" si="1"/>
        <v>44</v>
      </c>
      <c r="E56" s="27"/>
      <c r="F56" s="27"/>
      <c r="G56" s="27"/>
      <c r="H56" s="27"/>
      <c r="I56">
        <f t="shared" si="15"/>
        <v>2</v>
      </c>
      <c r="J56" s="14">
        <f t="shared" si="3"/>
        <v>0</v>
      </c>
      <c r="K56" s="14">
        <f t="shared" si="4"/>
        <v>0</v>
      </c>
      <c r="L56">
        <f t="shared" si="5"/>
        <v>0</v>
      </c>
      <c r="M56">
        <f t="shared" si="6"/>
        <v>0</v>
      </c>
      <c r="N56">
        <f t="shared" si="7"/>
        <v>0</v>
      </c>
      <c r="O56">
        <f t="shared" si="8"/>
        <v>0</v>
      </c>
      <c r="P56">
        <f t="shared" si="9"/>
        <v>0</v>
      </c>
      <c r="Q56">
        <f t="shared" si="10"/>
        <v>0</v>
      </c>
    </row>
    <row r="57" spans="1:17" x14ac:dyDescent="0.2">
      <c r="A57" t="str">
        <f t="shared" si="12"/>
        <v/>
      </c>
      <c r="B57" t="str">
        <f t="shared" si="11"/>
        <v/>
      </c>
      <c r="C57" s="8" t="str">
        <f t="shared" si="14"/>
        <v/>
      </c>
      <c r="D57" s="30">
        <f t="shared" si="1"/>
        <v>45</v>
      </c>
      <c r="E57" s="27"/>
      <c r="F57" s="27"/>
      <c r="G57" s="27"/>
      <c r="H57" s="27"/>
      <c r="I57">
        <f t="shared" si="15"/>
        <v>3</v>
      </c>
      <c r="J57" s="14">
        <f t="shared" si="3"/>
        <v>0</v>
      </c>
      <c r="K57" s="14">
        <f t="shared" si="4"/>
        <v>0</v>
      </c>
      <c r="L57">
        <f t="shared" si="5"/>
        <v>0</v>
      </c>
      <c r="M57">
        <f t="shared" si="6"/>
        <v>0</v>
      </c>
      <c r="N57">
        <f t="shared" si="7"/>
        <v>0</v>
      </c>
      <c r="O57">
        <f t="shared" si="8"/>
        <v>0</v>
      </c>
      <c r="P57">
        <f t="shared" si="9"/>
        <v>0</v>
      </c>
      <c r="Q57">
        <f t="shared" si="10"/>
        <v>0</v>
      </c>
    </row>
    <row r="58" spans="1:17" x14ac:dyDescent="0.2">
      <c r="A58" t="str">
        <f t="shared" si="12"/>
        <v/>
      </c>
      <c r="B58" t="str">
        <f t="shared" si="11"/>
        <v/>
      </c>
      <c r="C58" s="8" t="str">
        <f t="shared" si="14"/>
        <v/>
      </c>
      <c r="D58" s="30">
        <f t="shared" si="1"/>
        <v>46</v>
      </c>
      <c r="E58" s="27"/>
      <c r="F58" s="27"/>
      <c r="G58" s="27"/>
      <c r="H58" s="27"/>
      <c r="I58">
        <f t="shared" si="15"/>
        <v>4</v>
      </c>
      <c r="J58" s="14">
        <f t="shared" si="3"/>
        <v>0</v>
      </c>
      <c r="K58" s="14">
        <f t="shared" si="4"/>
        <v>0</v>
      </c>
      <c r="L58">
        <f t="shared" si="5"/>
        <v>0</v>
      </c>
      <c r="M58">
        <f t="shared" si="6"/>
        <v>0</v>
      </c>
      <c r="N58">
        <f t="shared" si="7"/>
        <v>0</v>
      </c>
      <c r="O58">
        <f t="shared" si="8"/>
        <v>0</v>
      </c>
      <c r="P58">
        <f t="shared" si="9"/>
        <v>0</v>
      </c>
      <c r="Q58">
        <f t="shared" si="10"/>
        <v>0</v>
      </c>
    </row>
    <row r="59" spans="1:17" x14ac:dyDescent="0.2">
      <c r="A59" t="str">
        <f t="shared" si="12"/>
        <v/>
      </c>
      <c r="B59" t="str">
        <f t="shared" si="11"/>
        <v/>
      </c>
      <c r="C59" s="8" t="str">
        <f t="shared" si="14"/>
        <v/>
      </c>
      <c r="D59" s="30">
        <f t="shared" si="1"/>
        <v>47</v>
      </c>
      <c r="E59" s="27"/>
      <c r="F59" s="27"/>
      <c r="G59" s="27"/>
      <c r="H59" s="27"/>
      <c r="I59">
        <f t="shared" si="15"/>
        <v>5</v>
      </c>
      <c r="J59" s="14">
        <f t="shared" si="3"/>
        <v>0</v>
      </c>
      <c r="K59" s="14">
        <f t="shared" si="4"/>
        <v>0</v>
      </c>
      <c r="L59">
        <f t="shared" si="5"/>
        <v>0</v>
      </c>
      <c r="M59">
        <f t="shared" si="6"/>
        <v>0</v>
      </c>
      <c r="N59">
        <f t="shared" si="7"/>
        <v>0</v>
      </c>
      <c r="O59">
        <f t="shared" si="8"/>
        <v>0</v>
      </c>
      <c r="P59">
        <f t="shared" si="9"/>
        <v>0</v>
      </c>
      <c r="Q59">
        <f t="shared" si="10"/>
        <v>0</v>
      </c>
    </row>
    <row r="60" spans="1:17" x14ac:dyDescent="0.2">
      <c r="A60" t="str">
        <f t="shared" si="12"/>
        <v/>
      </c>
      <c r="B60" t="str">
        <f t="shared" si="11"/>
        <v/>
      </c>
      <c r="C60" s="8" t="str">
        <f t="shared" si="14"/>
        <v/>
      </c>
      <c r="D60" s="30">
        <f t="shared" si="1"/>
        <v>48</v>
      </c>
      <c r="E60" s="27"/>
      <c r="F60" s="27"/>
      <c r="G60" s="27"/>
      <c r="H60" s="27"/>
      <c r="I60">
        <f t="shared" si="15"/>
        <v>6</v>
      </c>
      <c r="J60" s="14">
        <f t="shared" si="3"/>
        <v>0</v>
      </c>
      <c r="K60" s="14">
        <f t="shared" si="4"/>
        <v>0</v>
      </c>
      <c r="L60">
        <f t="shared" si="5"/>
        <v>0</v>
      </c>
      <c r="M60">
        <f t="shared" si="6"/>
        <v>0</v>
      </c>
      <c r="N60">
        <f t="shared" si="7"/>
        <v>0</v>
      </c>
      <c r="O60">
        <f t="shared" si="8"/>
        <v>0</v>
      </c>
      <c r="P60">
        <f t="shared" si="9"/>
        <v>0</v>
      </c>
      <c r="Q60">
        <f t="shared" si="10"/>
        <v>0</v>
      </c>
    </row>
    <row r="61" spans="1:17" x14ac:dyDescent="0.2">
      <c r="A61" t="str">
        <f t="shared" si="12"/>
        <v/>
      </c>
      <c r="B61" t="str">
        <f t="shared" si="11"/>
        <v/>
      </c>
      <c r="C61" s="8" t="str">
        <f t="shared" si="14"/>
        <v/>
      </c>
      <c r="D61" s="30">
        <f t="shared" si="1"/>
        <v>49</v>
      </c>
      <c r="E61" s="27"/>
      <c r="F61" s="27"/>
      <c r="G61" s="27"/>
      <c r="H61" s="27"/>
      <c r="I61">
        <f t="shared" si="15"/>
        <v>7</v>
      </c>
      <c r="J61" s="14">
        <f t="shared" si="3"/>
        <v>0</v>
      </c>
      <c r="K61" s="14">
        <f t="shared" si="4"/>
        <v>0</v>
      </c>
      <c r="L61">
        <f t="shared" si="5"/>
        <v>0</v>
      </c>
      <c r="M61">
        <f t="shared" si="6"/>
        <v>0</v>
      </c>
      <c r="N61">
        <f t="shared" si="7"/>
        <v>0</v>
      </c>
      <c r="O61">
        <f t="shared" si="8"/>
        <v>0</v>
      </c>
      <c r="P61">
        <f t="shared" si="9"/>
        <v>0</v>
      </c>
      <c r="Q61">
        <f t="shared" si="10"/>
        <v>0</v>
      </c>
    </row>
    <row r="62" spans="1:17" x14ac:dyDescent="0.2">
      <c r="A62" t="str">
        <f t="shared" si="12"/>
        <v/>
      </c>
      <c r="B62" t="str">
        <f t="shared" si="11"/>
        <v/>
      </c>
      <c r="C62" s="8" t="str">
        <f t="shared" si="14"/>
        <v/>
      </c>
      <c r="D62" s="30">
        <f t="shared" si="1"/>
        <v>50</v>
      </c>
      <c r="E62" s="27"/>
      <c r="F62" s="27"/>
      <c r="G62" s="27"/>
      <c r="H62" s="27"/>
      <c r="I62">
        <f t="shared" si="15"/>
        <v>1</v>
      </c>
      <c r="J62" s="14">
        <f t="shared" si="3"/>
        <v>0</v>
      </c>
      <c r="K62" s="14">
        <f t="shared" si="4"/>
        <v>0</v>
      </c>
      <c r="L62">
        <f t="shared" si="5"/>
        <v>0</v>
      </c>
      <c r="M62">
        <f t="shared" si="6"/>
        <v>0</v>
      </c>
      <c r="N62">
        <f t="shared" si="7"/>
        <v>0</v>
      </c>
      <c r="O62">
        <f t="shared" si="8"/>
        <v>0</v>
      </c>
      <c r="P62">
        <f t="shared" si="9"/>
        <v>0</v>
      </c>
      <c r="Q62">
        <f t="shared" si="10"/>
        <v>0</v>
      </c>
    </row>
    <row r="63" spans="1:17" x14ac:dyDescent="0.2">
      <c r="A63" t="str">
        <f t="shared" si="12"/>
        <v/>
      </c>
      <c r="B63" t="str">
        <f t="shared" si="11"/>
        <v/>
      </c>
      <c r="C63" s="8" t="str">
        <f t="shared" si="14"/>
        <v/>
      </c>
      <c r="D63" s="30">
        <f t="shared" si="1"/>
        <v>51</v>
      </c>
      <c r="E63" s="27"/>
      <c r="F63" s="27"/>
      <c r="G63" s="27"/>
      <c r="H63" s="27"/>
      <c r="I63">
        <f t="shared" si="15"/>
        <v>2</v>
      </c>
      <c r="J63" s="14">
        <f t="shared" si="3"/>
        <v>0</v>
      </c>
      <c r="K63" s="14">
        <f t="shared" si="4"/>
        <v>0</v>
      </c>
      <c r="L63">
        <f t="shared" si="5"/>
        <v>0</v>
      </c>
      <c r="M63">
        <f t="shared" si="6"/>
        <v>0</v>
      </c>
      <c r="N63">
        <f t="shared" si="7"/>
        <v>0</v>
      </c>
      <c r="O63">
        <f t="shared" si="8"/>
        <v>0</v>
      </c>
      <c r="P63">
        <f t="shared" si="9"/>
        <v>0</v>
      </c>
      <c r="Q63">
        <f t="shared" si="10"/>
        <v>0</v>
      </c>
    </row>
    <row r="64" spans="1:17" x14ac:dyDescent="0.2">
      <c r="A64" t="str">
        <f t="shared" si="12"/>
        <v/>
      </c>
      <c r="B64" t="str">
        <f t="shared" si="11"/>
        <v/>
      </c>
      <c r="C64" s="8" t="str">
        <f t="shared" si="14"/>
        <v/>
      </c>
      <c r="D64" s="30">
        <f t="shared" si="1"/>
        <v>52</v>
      </c>
      <c r="E64" s="27"/>
      <c r="F64" s="27"/>
      <c r="G64" s="27"/>
      <c r="H64" s="27"/>
      <c r="I64">
        <f t="shared" si="15"/>
        <v>3</v>
      </c>
      <c r="J64" s="14">
        <f t="shared" si="3"/>
        <v>0</v>
      </c>
      <c r="K64" s="14">
        <f t="shared" si="4"/>
        <v>0</v>
      </c>
      <c r="L64">
        <f t="shared" si="5"/>
        <v>0</v>
      </c>
      <c r="M64">
        <f t="shared" si="6"/>
        <v>0</v>
      </c>
      <c r="N64">
        <f t="shared" si="7"/>
        <v>0</v>
      </c>
      <c r="O64">
        <f t="shared" si="8"/>
        <v>0</v>
      </c>
      <c r="P64">
        <f t="shared" si="9"/>
        <v>0</v>
      </c>
      <c r="Q64">
        <f t="shared" si="10"/>
        <v>0</v>
      </c>
    </row>
    <row r="65" spans="1:17" x14ac:dyDescent="0.2">
      <c r="A65" t="str">
        <f t="shared" si="12"/>
        <v/>
      </c>
      <c r="B65" t="str">
        <f t="shared" si="11"/>
        <v/>
      </c>
      <c r="C65" s="8" t="str">
        <f t="shared" si="14"/>
        <v/>
      </c>
      <c r="D65" s="30">
        <f t="shared" si="1"/>
        <v>53</v>
      </c>
      <c r="E65" s="27"/>
      <c r="F65" s="27"/>
      <c r="G65" s="27"/>
      <c r="H65" s="27"/>
      <c r="I65">
        <f t="shared" si="15"/>
        <v>4</v>
      </c>
      <c r="J65" s="14">
        <f t="shared" si="3"/>
        <v>0</v>
      </c>
      <c r="K65" s="14">
        <f t="shared" si="4"/>
        <v>0</v>
      </c>
      <c r="L65">
        <f t="shared" si="5"/>
        <v>0</v>
      </c>
      <c r="M65">
        <f t="shared" si="6"/>
        <v>0</v>
      </c>
      <c r="N65">
        <f t="shared" si="7"/>
        <v>0</v>
      </c>
      <c r="O65">
        <f t="shared" si="8"/>
        <v>0</v>
      </c>
      <c r="P65">
        <f t="shared" si="9"/>
        <v>0</v>
      </c>
      <c r="Q65">
        <f t="shared" si="10"/>
        <v>0</v>
      </c>
    </row>
    <row r="66" spans="1:17" x14ac:dyDescent="0.2">
      <c r="A66" t="str">
        <f t="shared" si="12"/>
        <v/>
      </c>
      <c r="B66" t="str">
        <f t="shared" si="11"/>
        <v/>
      </c>
      <c r="C66" s="8" t="str">
        <f t="shared" si="14"/>
        <v/>
      </c>
      <c r="D66" s="30">
        <f t="shared" si="1"/>
        <v>54</v>
      </c>
      <c r="E66" s="27"/>
      <c r="F66" s="27"/>
      <c r="G66" s="27"/>
      <c r="H66" s="27"/>
      <c r="I66">
        <f t="shared" si="15"/>
        <v>5</v>
      </c>
      <c r="J66" s="14">
        <f t="shared" si="3"/>
        <v>0</v>
      </c>
      <c r="K66" s="14">
        <f t="shared" si="4"/>
        <v>0</v>
      </c>
      <c r="L66">
        <f t="shared" si="5"/>
        <v>0</v>
      </c>
      <c r="M66">
        <f t="shared" si="6"/>
        <v>0</v>
      </c>
      <c r="N66">
        <f t="shared" si="7"/>
        <v>0</v>
      </c>
      <c r="O66">
        <f t="shared" si="8"/>
        <v>0</v>
      </c>
      <c r="P66">
        <f t="shared" si="9"/>
        <v>0</v>
      </c>
      <c r="Q66">
        <f t="shared" si="10"/>
        <v>0</v>
      </c>
    </row>
    <row r="67" spans="1:17" x14ac:dyDescent="0.2">
      <c r="A67" t="str">
        <f t="shared" si="12"/>
        <v/>
      </c>
      <c r="B67" t="str">
        <f t="shared" si="11"/>
        <v/>
      </c>
      <c r="C67" s="8" t="str">
        <f t="shared" si="14"/>
        <v/>
      </c>
      <c r="D67" s="30">
        <f t="shared" si="1"/>
        <v>55</v>
      </c>
      <c r="E67" s="27"/>
      <c r="F67" s="27"/>
      <c r="G67" s="27"/>
      <c r="H67" s="27"/>
      <c r="I67">
        <f t="shared" si="15"/>
        <v>6</v>
      </c>
      <c r="J67" s="14">
        <f t="shared" si="3"/>
        <v>0</v>
      </c>
      <c r="K67" s="14">
        <f t="shared" si="4"/>
        <v>0</v>
      </c>
      <c r="L67">
        <f t="shared" si="5"/>
        <v>0</v>
      </c>
      <c r="M67">
        <f t="shared" si="6"/>
        <v>0</v>
      </c>
      <c r="N67">
        <f t="shared" si="7"/>
        <v>0</v>
      </c>
      <c r="O67">
        <f t="shared" si="8"/>
        <v>0</v>
      </c>
      <c r="P67">
        <f t="shared" si="9"/>
        <v>0</v>
      </c>
      <c r="Q67">
        <f t="shared" si="10"/>
        <v>0</v>
      </c>
    </row>
    <row r="68" spans="1:17" x14ac:dyDescent="0.2">
      <c r="A68" t="str">
        <f t="shared" si="12"/>
        <v/>
      </c>
      <c r="B68" t="str">
        <f t="shared" si="11"/>
        <v/>
      </c>
      <c r="C68" s="8" t="str">
        <f t="shared" si="14"/>
        <v/>
      </c>
      <c r="D68" s="30">
        <f t="shared" si="1"/>
        <v>56</v>
      </c>
      <c r="E68" s="27"/>
      <c r="F68" s="27"/>
      <c r="G68" s="27"/>
      <c r="H68" s="27"/>
      <c r="I68">
        <f t="shared" si="15"/>
        <v>7</v>
      </c>
      <c r="J68" s="14">
        <f t="shared" si="3"/>
        <v>0</v>
      </c>
      <c r="K68" s="14">
        <f t="shared" si="4"/>
        <v>0</v>
      </c>
      <c r="L68">
        <f t="shared" si="5"/>
        <v>0</v>
      </c>
      <c r="M68">
        <f t="shared" si="6"/>
        <v>0</v>
      </c>
      <c r="N68">
        <f t="shared" si="7"/>
        <v>0</v>
      </c>
      <c r="O68">
        <f t="shared" si="8"/>
        <v>0</v>
      </c>
      <c r="P68">
        <f t="shared" si="9"/>
        <v>0</v>
      </c>
      <c r="Q68">
        <f t="shared" si="10"/>
        <v>0</v>
      </c>
    </row>
    <row r="69" spans="1:17" x14ac:dyDescent="0.2">
      <c r="A69" t="str">
        <f t="shared" si="12"/>
        <v/>
      </c>
      <c r="B69" t="str">
        <f t="shared" si="11"/>
        <v/>
      </c>
      <c r="C69" s="8" t="str">
        <f t="shared" si="14"/>
        <v/>
      </c>
      <c r="D69" s="30">
        <f t="shared" si="1"/>
        <v>57</v>
      </c>
      <c r="E69" s="27"/>
      <c r="F69" s="27"/>
      <c r="G69" s="27"/>
      <c r="H69" s="27"/>
      <c r="I69">
        <f t="shared" si="15"/>
        <v>1</v>
      </c>
      <c r="J69" s="14">
        <f t="shared" si="3"/>
        <v>0</v>
      </c>
      <c r="K69" s="14">
        <f t="shared" si="4"/>
        <v>0</v>
      </c>
      <c r="L69">
        <f t="shared" si="5"/>
        <v>0</v>
      </c>
      <c r="M69">
        <f t="shared" si="6"/>
        <v>0</v>
      </c>
      <c r="N69">
        <f t="shared" si="7"/>
        <v>0</v>
      </c>
      <c r="O69">
        <f t="shared" si="8"/>
        <v>0</v>
      </c>
      <c r="P69">
        <f t="shared" si="9"/>
        <v>0</v>
      </c>
      <c r="Q69">
        <f t="shared" si="10"/>
        <v>0</v>
      </c>
    </row>
    <row r="70" spans="1:17" x14ac:dyDescent="0.2">
      <c r="A70" t="str">
        <f t="shared" si="12"/>
        <v/>
      </c>
      <c r="B70" t="str">
        <f t="shared" si="11"/>
        <v/>
      </c>
      <c r="C70" s="8" t="str">
        <f t="shared" si="14"/>
        <v/>
      </c>
      <c r="D70" s="30">
        <f t="shared" si="1"/>
        <v>58</v>
      </c>
      <c r="E70" s="27"/>
      <c r="F70" s="27"/>
      <c r="G70" s="27"/>
      <c r="H70" s="27"/>
      <c r="I70">
        <f t="shared" si="15"/>
        <v>2</v>
      </c>
      <c r="J70" s="14">
        <f t="shared" si="3"/>
        <v>0</v>
      </c>
      <c r="K70" s="14">
        <f t="shared" si="4"/>
        <v>0</v>
      </c>
      <c r="L70">
        <f t="shared" si="5"/>
        <v>0</v>
      </c>
      <c r="M70">
        <f t="shared" si="6"/>
        <v>0</v>
      </c>
      <c r="N70">
        <f t="shared" si="7"/>
        <v>0</v>
      </c>
      <c r="O70">
        <f t="shared" si="8"/>
        <v>0</v>
      </c>
      <c r="P70">
        <f t="shared" si="9"/>
        <v>0</v>
      </c>
      <c r="Q70">
        <f t="shared" si="10"/>
        <v>0</v>
      </c>
    </row>
    <row r="71" spans="1:17" x14ac:dyDescent="0.2">
      <c r="A71" t="str">
        <f t="shared" si="12"/>
        <v/>
      </c>
      <c r="B71" t="str">
        <f t="shared" si="11"/>
        <v/>
      </c>
      <c r="C71" s="8" t="str">
        <f t="shared" si="14"/>
        <v/>
      </c>
      <c r="D71" s="30">
        <f t="shared" si="1"/>
        <v>59</v>
      </c>
      <c r="E71" s="27"/>
      <c r="F71" s="27"/>
      <c r="G71" s="27"/>
      <c r="H71" s="27"/>
      <c r="I71">
        <f t="shared" si="15"/>
        <v>3</v>
      </c>
      <c r="J71" s="14">
        <f t="shared" si="3"/>
        <v>0</v>
      </c>
      <c r="K71" s="14">
        <f t="shared" si="4"/>
        <v>0</v>
      </c>
      <c r="L71">
        <f t="shared" si="5"/>
        <v>0</v>
      </c>
      <c r="M71">
        <f t="shared" si="6"/>
        <v>0</v>
      </c>
      <c r="N71">
        <f t="shared" si="7"/>
        <v>0</v>
      </c>
      <c r="O71">
        <f t="shared" si="8"/>
        <v>0</v>
      </c>
      <c r="P71">
        <f t="shared" si="9"/>
        <v>0</v>
      </c>
      <c r="Q71">
        <f t="shared" si="10"/>
        <v>0</v>
      </c>
    </row>
    <row r="72" spans="1:17" x14ac:dyDescent="0.2">
      <c r="A72" t="str">
        <f t="shared" si="12"/>
        <v/>
      </c>
      <c r="B72" t="str">
        <f t="shared" si="11"/>
        <v/>
      </c>
      <c r="C72" s="8" t="str">
        <f t="shared" si="14"/>
        <v/>
      </c>
      <c r="D72" s="30">
        <f t="shared" si="1"/>
        <v>60</v>
      </c>
      <c r="E72" s="27"/>
      <c r="F72" s="27"/>
      <c r="G72" s="27"/>
      <c r="H72" s="27"/>
      <c r="I72">
        <f t="shared" si="15"/>
        <v>4</v>
      </c>
      <c r="J72" s="14">
        <f t="shared" si="3"/>
        <v>0</v>
      </c>
      <c r="K72" s="14">
        <f t="shared" si="4"/>
        <v>0</v>
      </c>
      <c r="L72">
        <f t="shared" si="5"/>
        <v>0</v>
      </c>
      <c r="M72">
        <f t="shared" si="6"/>
        <v>0</v>
      </c>
      <c r="N72">
        <f t="shared" si="7"/>
        <v>0</v>
      </c>
      <c r="O72">
        <f t="shared" si="8"/>
        <v>0</v>
      </c>
      <c r="P72">
        <f t="shared" si="9"/>
        <v>0</v>
      </c>
      <c r="Q72">
        <f t="shared" si="10"/>
        <v>0</v>
      </c>
    </row>
    <row r="73" spans="1:17" x14ac:dyDescent="0.2">
      <c r="A73" t="str">
        <f t="shared" si="12"/>
        <v/>
      </c>
      <c r="B73" t="str">
        <f t="shared" si="11"/>
        <v/>
      </c>
      <c r="C73" s="8" t="str">
        <f t="shared" si="14"/>
        <v/>
      </c>
      <c r="D73" s="30">
        <f t="shared" si="1"/>
        <v>61</v>
      </c>
      <c r="E73" s="27"/>
      <c r="F73" s="27"/>
      <c r="G73" s="27"/>
      <c r="H73" s="27"/>
      <c r="I73">
        <f t="shared" si="15"/>
        <v>5</v>
      </c>
      <c r="J73" s="14">
        <f t="shared" si="3"/>
        <v>0</v>
      </c>
      <c r="K73" s="14">
        <f t="shared" si="4"/>
        <v>0</v>
      </c>
      <c r="L73">
        <f t="shared" si="5"/>
        <v>0</v>
      </c>
      <c r="M73">
        <f t="shared" si="6"/>
        <v>0</v>
      </c>
      <c r="N73">
        <f t="shared" si="7"/>
        <v>0</v>
      </c>
      <c r="O73">
        <f t="shared" si="8"/>
        <v>0</v>
      </c>
      <c r="P73">
        <f t="shared" si="9"/>
        <v>0</v>
      </c>
      <c r="Q73">
        <f t="shared" si="10"/>
        <v>0</v>
      </c>
    </row>
    <row r="74" spans="1:17" x14ac:dyDescent="0.2">
      <c r="A74" t="str">
        <f t="shared" si="12"/>
        <v/>
      </c>
      <c r="B74" t="str">
        <f t="shared" si="11"/>
        <v/>
      </c>
      <c r="C74" s="8" t="str">
        <f t="shared" si="14"/>
        <v/>
      </c>
      <c r="D74" s="30">
        <f t="shared" si="1"/>
        <v>62</v>
      </c>
      <c r="E74" s="27"/>
      <c r="F74" s="27"/>
      <c r="G74" s="27"/>
      <c r="H74" s="27"/>
      <c r="I74">
        <f t="shared" si="15"/>
        <v>6</v>
      </c>
      <c r="J74" s="14">
        <f t="shared" si="3"/>
        <v>0</v>
      </c>
      <c r="K74" s="14">
        <f t="shared" si="4"/>
        <v>0</v>
      </c>
      <c r="L74">
        <f t="shared" si="5"/>
        <v>0</v>
      </c>
      <c r="M74">
        <f t="shared" si="6"/>
        <v>0</v>
      </c>
      <c r="N74">
        <f t="shared" si="7"/>
        <v>0</v>
      </c>
      <c r="O74">
        <f t="shared" si="8"/>
        <v>0</v>
      </c>
      <c r="P74">
        <f t="shared" si="9"/>
        <v>0</v>
      </c>
      <c r="Q74">
        <f t="shared" si="10"/>
        <v>0</v>
      </c>
    </row>
    <row r="75" spans="1:17" x14ac:dyDescent="0.2">
      <c r="A75" t="str">
        <f t="shared" si="12"/>
        <v/>
      </c>
      <c r="B75" t="str">
        <f t="shared" si="11"/>
        <v/>
      </c>
      <c r="C75" s="8" t="str">
        <f t="shared" si="14"/>
        <v/>
      </c>
      <c r="D75" s="30">
        <f t="shared" si="1"/>
        <v>63</v>
      </c>
      <c r="E75" s="27"/>
      <c r="F75" s="27"/>
      <c r="G75" s="27"/>
      <c r="H75" s="27"/>
      <c r="I75">
        <f t="shared" si="15"/>
        <v>7</v>
      </c>
      <c r="J75" s="14">
        <f t="shared" si="3"/>
        <v>0</v>
      </c>
      <c r="K75" s="14">
        <f t="shared" si="4"/>
        <v>0</v>
      </c>
      <c r="L75">
        <f t="shared" si="5"/>
        <v>0</v>
      </c>
      <c r="M75">
        <f t="shared" si="6"/>
        <v>0</v>
      </c>
      <c r="N75">
        <f t="shared" si="7"/>
        <v>0</v>
      </c>
      <c r="O75">
        <f t="shared" si="8"/>
        <v>0</v>
      </c>
      <c r="P75">
        <f t="shared" si="9"/>
        <v>0</v>
      </c>
      <c r="Q75">
        <f t="shared" si="10"/>
        <v>0</v>
      </c>
    </row>
    <row r="76" spans="1:17" x14ac:dyDescent="0.2">
      <c r="A76" t="str">
        <f t="shared" si="12"/>
        <v/>
      </c>
      <c r="B76" t="str">
        <f t="shared" si="11"/>
        <v/>
      </c>
      <c r="C76" s="8" t="str">
        <f t="shared" si="14"/>
        <v/>
      </c>
      <c r="D76" s="30">
        <f t="shared" si="1"/>
        <v>64</v>
      </c>
      <c r="E76" s="27"/>
      <c r="F76" s="27"/>
      <c r="G76" s="27"/>
      <c r="H76" s="27"/>
      <c r="I76">
        <f t="shared" si="15"/>
        <v>1</v>
      </c>
      <c r="J76" s="14">
        <f t="shared" si="3"/>
        <v>0</v>
      </c>
      <c r="K76" s="14">
        <f t="shared" si="4"/>
        <v>0</v>
      </c>
      <c r="L76">
        <f t="shared" si="5"/>
        <v>0</v>
      </c>
      <c r="M76">
        <f t="shared" si="6"/>
        <v>0</v>
      </c>
      <c r="N76">
        <f t="shared" si="7"/>
        <v>0</v>
      </c>
      <c r="O76">
        <f t="shared" si="8"/>
        <v>0</v>
      </c>
      <c r="P76">
        <f t="shared" si="9"/>
        <v>0</v>
      </c>
      <c r="Q76">
        <f t="shared" si="10"/>
        <v>0</v>
      </c>
    </row>
    <row r="77" spans="1:17" x14ac:dyDescent="0.2">
      <c r="A77" t="str">
        <f t="shared" si="12"/>
        <v/>
      </c>
      <c r="B77" t="str">
        <f t="shared" si="11"/>
        <v/>
      </c>
      <c r="C77" s="8" t="str">
        <f t="shared" si="14"/>
        <v/>
      </c>
      <c r="D77" s="30">
        <f t="shared" ref="D77:D102" si="16">D76+1</f>
        <v>65</v>
      </c>
      <c r="E77" s="27"/>
      <c r="F77" s="27"/>
      <c r="G77" s="27"/>
      <c r="H77" s="27"/>
      <c r="I77">
        <f t="shared" si="15"/>
        <v>2</v>
      </c>
      <c r="J77" s="14">
        <f t="shared" ref="J77:J102" si="17">IF(F77="x",G77,VLOOKUP(I77,$B$3:$F$9,4))</f>
        <v>0</v>
      </c>
      <c r="K77" s="14">
        <f t="shared" ref="K77:K102" si="18">IF(F77="x",H77,VLOOKUP(I77,$B$3:$F$9,5))</f>
        <v>0</v>
      </c>
      <c r="L77">
        <f t="shared" ref="L77:L102" si="19">IF(E77="x","",IF(F77="x",1,IF(I77=M77,1,IF(I77=N77,1,IF(I77=O77,1,IF(I77=P77,1,IF(I77=Q77,1,0)))))))</f>
        <v>0</v>
      </c>
      <c r="M77">
        <f t="shared" ref="M77:M102" si="20">IF($E$4&lt;&gt;"",2,0)</f>
        <v>0</v>
      </c>
      <c r="N77">
        <f t="shared" ref="N77:N102" si="21">IF($E$5&lt;&gt;"",3,0)</f>
        <v>0</v>
      </c>
      <c r="O77">
        <f t="shared" ref="O77:O102" si="22">IF($E$6&lt;&gt;"",4,0)</f>
        <v>0</v>
      </c>
      <c r="P77">
        <f t="shared" ref="P77:P102" si="23">IF($E$7&lt;&gt;"",5,0)</f>
        <v>0</v>
      </c>
      <c r="Q77">
        <f t="shared" ref="Q77:Q102" si="24">IF($E$8&lt;&gt;"",6,0)</f>
        <v>0</v>
      </c>
    </row>
    <row r="78" spans="1:17" x14ac:dyDescent="0.2">
      <c r="A78" t="str">
        <f t="shared" si="12"/>
        <v/>
      </c>
      <c r="B78" t="str">
        <f t="shared" ref="B78:B102" si="25">IF(L78=1,RANK(C78,C$12:D$102,1),"")</f>
        <v/>
      </c>
      <c r="C78" s="8" t="str">
        <f t="shared" si="14"/>
        <v/>
      </c>
      <c r="D78" s="30">
        <f t="shared" si="16"/>
        <v>66</v>
      </c>
      <c r="E78" s="27"/>
      <c r="F78" s="27"/>
      <c r="G78" s="27"/>
      <c r="H78" s="27"/>
      <c r="I78">
        <f t="shared" si="15"/>
        <v>3</v>
      </c>
      <c r="J78" s="14">
        <f t="shared" si="17"/>
        <v>0</v>
      </c>
      <c r="K78" s="14">
        <f t="shared" si="18"/>
        <v>0</v>
      </c>
      <c r="L78">
        <f t="shared" si="19"/>
        <v>0</v>
      </c>
      <c r="M78">
        <f t="shared" si="20"/>
        <v>0</v>
      </c>
      <c r="N78">
        <f t="shared" si="21"/>
        <v>0</v>
      </c>
      <c r="O78">
        <f t="shared" si="22"/>
        <v>0</v>
      </c>
      <c r="P78">
        <f t="shared" si="23"/>
        <v>0</v>
      </c>
      <c r="Q78">
        <f t="shared" si="24"/>
        <v>0</v>
      </c>
    </row>
    <row r="79" spans="1:17" x14ac:dyDescent="0.2">
      <c r="A79" t="str">
        <f t="shared" ref="A79:A102" si="26">IFERROR(RANK(B79,B$12:B$102,1),"")</f>
        <v/>
      </c>
      <c r="B79" t="str">
        <f t="shared" si="25"/>
        <v/>
      </c>
      <c r="C79" s="8" t="str">
        <f t="shared" si="14"/>
        <v/>
      </c>
      <c r="D79" s="30">
        <f t="shared" si="16"/>
        <v>67</v>
      </c>
      <c r="E79" s="27"/>
      <c r="F79" s="27"/>
      <c r="G79" s="27"/>
      <c r="H79" s="27"/>
      <c r="I79">
        <f t="shared" si="15"/>
        <v>4</v>
      </c>
      <c r="J79" s="14">
        <f t="shared" si="17"/>
        <v>0</v>
      </c>
      <c r="K79" s="14">
        <f t="shared" si="18"/>
        <v>0</v>
      </c>
      <c r="L79">
        <f t="shared" si="19"/>
        <v>0</v>
      </c>
      <c r="M79">
        <f t="shared" si="20"/>
        <v>0</v>
      </c>
      <c r="N79">
        <f t="shared" si="21"/>
        <v>0</v>
      </c>
      <c r="O79">
        <f t="shared" si="22"/>
        <v>0</v>
      </c>
      <c r="P79">
        <f t="shared" si="23"/>
        <v>0</v>
      </c>
      <c r="Q79">
        <f t="shared" si="24"/>
        <v>0</v>
      </c>
    </row>
    <row r="80" spans="1:17" x14ac:dyDescent="0.2">
      <c r="A80" t="str">
        <f t="shared" si="26"/>
        <v/>
      </c>
      <c r="B80" t="str">
        <f t="shared" si="25"/>
        <v/>
      </c>
      <c r="C80" s="8" t="str">
        <f t="shared" si="14"/>
        <v/>
      </c>
      <c r="D80" s="30">
        <f t="shared" si="16"/>
        <v>68</v>
      </c>
      <c r="E80" s="27"/>
      <c r="F80" s="27"/>
      <c r="G80" s="27"/>
      <c r="H80" s="27"/>
      <c r="I80">
        <f t="shared" si="15"/>
        <v>5</v>
      </c>
      <c r="J80" s="14">
        <f t="shared" si="17"/>
        <v>0</v>
      </c>
      <c r="K80" s="14">
        <f t="shared" si="18"/>
        <v>0</v>
      </c>
      <c r="L80">
        <f t="shared" si="19"/>
        <v>0</v>
      </c>
      <c r="M80">
        <f t="shared" si="20"/>
        <v>0</v>
      </c>
      <c r="N80">
        <f t="shared" si="21"/>
        <v>0</v>
      </c>
      <c r="O80">
        <f t="shared" si="22"/>
        <v>0</v>
      </c>
      <c r="P80">
        <f t="shared" si="23"/>
        <v>0</v>
      </c>
      <c r="Q80">
        <f t="shared" si="24"/>
        <v>0</v>
      </c>
    </row>
    <row r="81" spans="1:17" x14ac:dyDescent="0.2">
      <c r="A81" t="str">
        <f t="shared" si="26"/>
        <v/>
      </c>
      <c r="B81" t="str">
        <f t="shared" si="25"/>
        <v/>
      </c>
      <c r="C81" s="8" t="str">
        <f t="shared" si="14"/>
        <v/>
      </c>
      <c r="D81" s="30">
        <f t="shared" si="16"/>
        <v>69</v>
      </c>
      <c r="E81" s="27"/>
      <c r="F81" s="27"/>
      <c r="G81" s="27"/>
      <c r="H81" s="27"/>
      <c r="I81">
        <f t="shared" si="15"/>
        <v>6</v>
      </c>
      <c r="J81" s="14">
        <f t="shared" si="17"/>
        <v>0</v>
      </c>
      <c r="K81" s="14">
        <f t="shared" si="18"/>
        <v>0</v>
      </c>
      <c r="L81">
        <f t="shared" si="19"/>
        <v>0</v>
      </c>
      <c r="M81">
        <f t="shared" si="20"/>
        <v>0</v>
      </c>
      <c r="N81">
        <f t="shared" si="21"/>
        <v>0</v>
      </c>
      <c r="O81">
        <f t="shared" si="22"/>
        <v>0</v>
      </c>
      <c r="P81">
        <f t="shared" si="23"/>
        <v>0</v>
      </c>
      <c r="Q81">
        <f t="shared" si="24"/>
        <v>0</v>
      </c>
    </row>
    <row r="82" spans="1:17" x14ac:dyDescent="0.2">
      <c r="A82" t="str">
        <f t="shared" si="26"/>
        <v/>
      </c>
      <c r="B82" t="str">
        <f t="shared" si="25"/>
        <v/>
      </c>
      <c r="C82" s="8" t="str">
        <f t="shared" si="14"/>
        <v/>
      </c>
      <c r="D82" s="30">
        <f t="shared" si="16"/>
        <v>70</v>
      </c>
      <c r="E82" s="27"/>
      <c r="F82" s="27"/>
      <c r="G82" s="27"/>
      <c r="H82" s="27"/>
      <c r="I82">
        <f t="shared" si="15"/>
        <v>7</v>
      </c>
      <c r="J82" s="14">
        <f t="shared" si="17"/>
        <v>0</v>
      </c>
      <c r="K82" s="14">
        <f t="shared" si="18"/>
        <v>0</v>
      </c>
      <c r="L82">
        <f t="shared" si="19"/>
        <v>0</v>
      </c>
      <c r="M82">
        <f t="shared" si="20"/>
        <v>0</v>
      </c>
      <c r="N82">
        <f t="shared" si="21"/>
        <v>0</v>
      </c>
      <c r="O82">
        <f t="shared" si="22"/>
        <v>0</v>
      </c>
      <c r="P82">
        <f t="shared" si="23"/>
        <v>0</v>
      </c>
      <c r="Q82">
        <f t="shared" si="24"/>
        <v>0</v>
      </c>
    </row>
    <row r="83" spans="1:17" x14ac:dyDescent="0.2">
      <c r="A83" t="str">
        <f t="shared" si="26"/>
        <v/>
      </c>
      <c r="B83" t="str">
        <f t="shared" si="25"/>
        <v/>
      </c>
      <c r="C83" s="8" t="str">
        <f t="shared" si="14"/>
        <v/>
      </c>
      <c r="D83" s="30">
        <f t="shared" si="16"/>
        <v>71</v>
      </c>
      <c r="E83" s="27"/>
      <c r="F83" s="27"/>
      <c r="G83" s="27"/>
      <c r="H83" s="27"/>
      <c r="I83">
        <f t="shared" si="15"/>
        <v>1</v>
      </c>
      <c r="J83" s="14">
        <f t="shared" si="17"/>
        <v>0</v>
      </c>
      <c r="K83" s="14">
        <f t="shared" si="18"/>
        <v>0</v>
      </c>
      <c r="L83">
        <f t="shared" si="19"/>
        <v>0</v>
      </c>
      <c r="M83">
        <f t="shared" si="20"/>
        <v>0</v>
      </c>
      <c r="N83">
        <f t="shared" si="21"/>
        <v>0</v>
      </c>
      <c r="O83">
        <f t="shared" si="22"/>
        <v>0</v>
      </c>
      <c r="P83">
        <f t="shared" si="23"/>
        <v>0</v>
      </c>
      <c r="Q83">
        <f t="shared" si="24"/>
        <v>0</v>
      </c>
    </row>
    <row r="84" spans="1:17" x14ac:dyDescent="0.2">
      <c r="A84" t="str">
        <f t="shared" si="26"/>
        <v/>
      </c>
      <c r="B84" t="str">
        <f t="shared" si="25"/>
        <v/>
      </c>
      <c r="C84" s="8" t="str">
        <f t="shared" si="14"/>
        <v/>
      </c>
      <c r="D84" s="30">
        <f t="shared" si="16"/>
        <v>72</v>
      </c>
      <c r="E84" s="27"/>
      <c r="F84" s="27"/>
      <c r="G84" s="27"/>
      <c r="H84" s="27"/>
      <c r="I84">
        <f t="shared" si="15"/>
        <v>2</v>
      </c>
      <c r="J84" s="14">
        <f t="shared" si="17"/>
        <v>0</v>
      </c>
      <c r="K84" s="14">
        <f t="shared" si="18"/>
        <v>0</v>
      </c>
      <c r="L84">
        <f t="shared" si="19"/>
        <v>0</v>
      </c>
      <c r="M84">
        <f t="shared" si="20"/>
        <v>0</v>
      </c>
      <c r="N84">
        <f t="shared" si="21"/>
        <v>0</v>
      </c>
      <c r="O84">
        <f t="shared" si="22"/>
        <v>0</v>
      </c>
      <c r="P84">
        <f t="shared" si="23"/>
        <v>0</v>
      </c>
      <c r="Q84">
        <f t="shared" si="24"/>
        <v>0</v>
      </c>
    </row>
    <row r="85" spans="1:17" x14ac:dyDescent="0.2">
      <c r="A85" t="str">
        <f t="shared" si="26"/>
        <v/>
      </c>
      <c r="B85" t="str">
        <f t="shared" si="25"/>
        <v/>
      </c>
      <c r="C85" s="8" t="str">
        <f t="shared" si="14"/>
        <v/>
      </c>
      <c r="D85" s="30">
        <f t="shared" si="16"/>
        <v>73</v>
      </c>
      <c r="E85" s="27"/>
      <c r="F85" s="27"/>
      <c r="G85" s="27"/>
      <c r="H85" s="27"/>
      <c r="I85">
        <f t="shared" si="15"/>
        <v>3</v>
      </c>
      <c r="J85" s="14">
        <f t="shared" si="17"/>
        <v>0</v>
      </c>
      <c r="K85" s="14">
        <f t="shared" si="18"/>
        <v>0</v>
      </c>
      <c r="L85">
        <f t="shared" si="19"/>
        <v>0</v>
      </c>
      <c r="M85">
        <f t="shared" si="20"/>
        <v>0</v>
      </c>
      <c r="N85">
        <f t="shared" si="21"/>
        <v>0</v>
      </c>
      <c r="O85">
        <f t="shared" si="22"/>
        <v>0</v>
      </c>
      <c r="P85">
        <f t="shared" si="23"/>
        <v>0</v>
      </c>
      <c r="Q85">
        <f t="shared" si="24"/>
        <v>0</v>
      </c>
    </row>
    <row r="86" spans="1:17" x14ac:dyDescent="0.2">
      <c r="A86" t="str">
        <f t="shared" si="26"/>
        <v/>
      </c>
      <c r="B86" t="str">
        <f t="shared" si="25"/>
        <v/>
      </c>
      <c r="C86" s="8" t="str">
        <f t="shared" si="14"/>
        <v/>
      </c>
      <c r="D86" s="30">
        <f t="shared" si="16"/>
        <v>74</v>
      </c>
      <c r="E86" s="27"/>
      <c r="F86" s="27"/>
      <c r="G86" s="27"/>
      <c r="H86" s="27"/>
      <c r="I86">
        <f t="shared" si="15"/>
        <v>4</v>
      </c>
      <c r="J86" s="14">
        <f t="shared" si="17"/>
        <v>0</v>
      </c>
      <c r="K86" s="14">
        <f t="shared" si="18"/>
        <v>0</v>
      </c>
      <c r="L86">
        <f t="shared" si="19"/>
        <v>0</v>
      </c>
      <c r="M86">
        <f t="shared" si="20"/>
        <v>0</v>
      </c>
      <c r="N86">
        <f t="shared" si="21"/>
        <v>0</v>
      </c>
      <c r="O86">
        <f t="shared" si="22"/>
        <v>0</v>
      </c>
      <c r="P86">
        <f t="shared" si="23"/>
        <v>0</v>
      </c>
      <c r="Q86">
        <f t="shared" si="24"/>
        <v>0</v>
      </c>
    </row>
    <row r="87" spans="1:17" x14ac:dyDescent="0.2">
      <c r="A87" t="str">
        <f t="shared" si="26"/>
        <v/>
      </c>
      <c r="B87" t="str">
        <f t="shared" si="25"/>
        <v/>
      </c>
      <c r="C87" s="8" t="str">
        <f t="shared" si="14"/>
        <v/>
      </c>
      <c r="D87" s="30">
        <f t="shared" si="16"/>
        <v>75</v>
      </c>
      <c r="E87" s="27"/>
      <c r="F87" s="27"/>
      <c r="G87" s="27"/>
      <c r="H87" s="27"/>
      <c r="I87">
        <f t="shared" si="15"/>
        <v>5</v>
      </c>
      <c r="J87" s="14">
        <f t="shared" si="17"/>
        <v>0</v>
      </c>
      <c r="K87" s="14">
        <f t="shared" si="18"/>
        <v>0</v>
      </c>
      <c r="L87">
        <f t="shared" si="19"/>
        <v>0</v>
      </c>
      <c r="M87">
        <f t="shared" si="20"/>
        <v>0</v>
      </c>
      <c r="N87">
        <f t="shared" si="21"/>
        <v>0</v>
      </c>
      <c r="O87">
        <f t="shared" si="22"/>
        <v>0</v>
      </c>
      <c r="P87">
        <f t="shared" si="23"/>
        <v>0</v>
      </c>
      <c r="Q87">
        <f t="shared" si="24"/>
        <v>0</v>
      </c>
    </row>
    <row r="88" spans="1:17" x14ac:dyDescent="0.2">
      <c r="A88" t="str">
        <f t="shared" si="26"/>
        <v/>
      </c>
      <c r="B88" t="str">
        <f t="shared" si="25"/>
        <v/>
      </c>
      <c r="C88" s="8" t="str">
        <f t="shared" si="14"/>
        <v/>
      </c>
      <c r="D88" s="30">
        <f t="shared" si="16"/>
        <v>76</v>
      </c>
      <c r="E88" s="27"/>
      <c r="F88" s="27"/>
      <c r="G88" s="27"/>
      <c r="H88" s="27"/>
      <c r="I88">
        <f t="shared" si="15"/>
        <v>6</v>
      </c>
      <c r="J88" s="14">
        <f t="shared" si="17"/>
        <v>0</v>
      </c>
      <c r="K88" s="14">
        <f t="shared" si="18"/>
        <v>0</v>
      </c>
      <c r="L88">
        <f t="shared" si="19"/>
        <v>0</v>
      </c>
      <c r="M88">
        <f t="shared" si="20"/>
        <v>0</v>
      </c>
      <c r="N88">
        <f t="shared" si="21"/>
        <v>0</v>
      </c>
      <c r="O88">
        <f t="shared" si="22"/>
        <v>0</v>
      </c>
      <c r="P88">
        <f t="shared" si="23"/>
        <v>0</v>
      </c>
      <c r="Q88">
        <f t="shared" si="24"/>
        <v>0</v>
      </c>
    </row>
    <row r="89" spans="1:17" x14ac:dyDescent="0.2">
      <c r="A89" t="str">
        <f t="shared" si="26"/>
        <v/>
      </c>
      <c r="B89" t="str">
        <f t="shared" si="25"/>
        <v/>
      </c>
      <c r="C89" s="8" t="str">
        <f t="shared" si="14"/>
        <v/>
      </c>
      <c r="D89" s="30">
        <f t="shared" si="16"/>
        <v>77</v>
      </c>
      <c r="E89" s="27"/>
      <c r="F89" s="27"/>
      <c r="G89" s="27"/>
      <c r="H89" s="27"/>
      <c r="I89">
        <f t="shared" si="15"/>
        <v>7</v>
      </c>
      <c r="J89" s="14">
        <f t="shared" si="17"/>
        <v>0</v>
      </c>
      <c r="K89" s="14">
        <f t="shared" si="18"/>
        <v>0</v>
      </c>
      <c r="L89">
        <f t="shared" si="19"/>
        <v>0</v>
      </c>
      <c r="M89">
        <f t="shared" si="20"/>
        <v>0</v>
      </c>
      <c r="N89">
        <f t="shared" si="21"/>
        <v>0</v>
      </c>
      <c r="O89">
        <f t="shared" si="22"/>
        <v>0</v>
      </c>
      <c r="P89">
        <f t="shared" si="23"/>
        <v>0</v>
      </c>
      <c r="Q89">
        <f t="shared" si="24"/>
        <v>0</v>
      </c>
    </row>
    <row r="90" spans="1:17" x14ac:dyDescent="0.2">
      <c r="A90" t="str">
        <f t="shared" si="26"/>
        <v/>
      </c>
      <c r="B90" t="str">
        <f t="shared" si="25"/>
        <v/>
      </c>
      <c r="C90" s="8" t="str">
        <f t="shared" si="14"/>
        <v/>
      </c>
      <c r="D90" s="30">
        <f t="shared" si="16"/>
        <v>78</v>
      </c>
      <c r="E90" s="27"/>
      <c r="F90" s="27"/>
      <c r="G90" s="27"/>
      <c r="H90" s="27"/>
      <c r="I90">
        <f t="shared" si="15"/>
        <v>1</v>
      </c>
      <c r="J90" s="14">
        <f t="shared" si="17"/>
        <v>0</v>
      </c>
      <c r="K90" s="14">
        <f t="shared" si="18"/>
        <v>0</v>
      </c>
      <c r="L90">
        <f t="shared" si="19"/>
        <v>0</v>
      </c>
      <c r="M90">
        <f t="shared" si="20"/>
        <v>0</v>
      </c>
      <c r="N90">
        <f t="shared" si="21"/>
        <v>0</v>
      </c>
      <c r="O90">
        <f t="shared" si="22"/>
        <v>0</v>
      </c>
      <c r="P90">
        <f t="shared" si="23"/>
        <v>0</v>
      </c>
      <c r="Q90">
        <f t="shared" si="24"/>
        <v>0</v>
      </c>
    </row>
    <row r="91" spans="1:17" x14ac:dyDescent="0.2">
      <c r="A91" t="str">
        <f t="shared" si="26"/>
        <v/>
      </c>
      <c r="B91" t="str">
        <f t="shared" si="25"/>
        <v/>
      </c>
      <c r="C91" s="8" t="str">
        <f t="shared" si="14"/>
        <v/>
      </c>
      <c r="D91" s="30">
        <f t="shared" si="16"/>
        <v>79</v>
      </c>
      <c r="E91" s="27"/>
      <c r="F91" s="27"/>
      <c r="G91" s="27"/>
      <c r="H91" s="27"/>
      <c r="I91">
        <f t="shared" si="15"/>
        <v>2</v>
      </c>
      <c r="J91" s="14">
        <f t="shared" si="17"/>
        <v>0</v>
      </c>
      <c r="K91" s="14">
        <f t="shared" si="18"/>
        <v>0</v>
      </c>
      <c r="L91">
        <f t="shared" si="19"/>
        <v>0</v>
      </c>
      <c r="M91">
        <f t="shared" si="20"/>
        <v>0</v>
      </c>
      <c r="N91">
        <f t="shared" si="21"/>
        <v>0</v>
      </c>
      <c r="O91">
        <f t="shared" si="22"/>
        <v>0</v>
      </c>
      <c r="P91">
        <f t="shared" si="23"/>
        <v>0</v>
      </c>
      <c r="Q91">
        <f t="shared" si="24"/>
        <v>0</v>
      </c>
    </row>
    <row r="92" spans="1:17" x14ac:dyDescent="0.2">
      <c r="A92" t="str">
        <f t="shared" si="26"/>
        <v/>
      </c>
      <c r="B92" t="str">
        <f t="shared" si="25"/>
        <v/>
      </c>
      <c r="C92" s="8" t="str">
        <f t="shared" si="14"/>
        <v/>
      </c>
      <c r="D92" s="30">
        <f t="shared" si="16"/>
        <v>80</v>
      </c>
      <c r="E92" s="27"/>
      <c r="F92" s="27"/>
      <c r="G92" s="27"/>
      <c r="H92" s="27"/>
      <c r="I92">
        <f t="shared" si="15"/>
        <v>3</v>
      </c>
      <c r="J92" s="14">
        <f t="shared" si="17"/>
        <v>0</v>
      </c>
      <c r="K92" s="14">
        <f t="shared" si="18"/>
        <v>0</v>
      </c>
      <c r="L92">
        <f t="shared" si="19"/>
        <v>0</v>
      </c>
      <c r="M92">
        <f t="shared" si="20"/>
        <v>0</v>
      </c>
      <c r="N92">
        <f t="shared" si="21"/>
        <v>0</v>
      </c>
      <c r="O92">
        <f t="shared" si="22"/>
        <v>0</v>
      </c>
      <c r="P92">
        <f t="shared" si="23"/>
        <v>0</v>
      </c>
      <c r="Q92">
        <f t="shared" si="24"/>
        <v>0</v>
      </c>
    </row>
    <row r="93" spans="1:17" x14ac:dyDescent="0.2">
      <c r="A93" t="str">
        <f t="shared" si="26"/>
        <v/>
      </c>
      <c r="B93" t="str">
        <f t="shared" si="25"/>
        <v/>
      </c>
      <c r="C93" s="8" t="str">
        <f t="shared" si="14"/>
        <v/>
      </c>
      <c r="D93" s="30">
        <f t="shared" si="16"/>
        <v>81</v>
      </c>
      <c r="E93" s="27"/>
      <c r="F93" s="27"/>
      <c r="G93" s="27"/>
      <c r="H93" s="27"/>
      <c r="I93">
        <f t="shared" si="15"/>
        <v>4</v>
      </c>
      <c r="J93" s="14">
        <f t="shared" si="17"/>
        <v>0</v>
      </c>
      <c r="K93" s="14">
        <f t="shared" si="18"/>
        <v>0</v>
      </c>
      <c r="L93">
        <f t="shared" si="19"/>
        <v>0</v>
      </c>
      <c r="M93">
        <f t="shared" si="20"/>
        <v>0</v>
      </c>
      <c r="N93">
        <f t="shared" si="21"/>
        <v>0</v>
      </c>
      <c r="O93">
        <f t="shared" si="22"/>
        <v>0</v>
      </c>
      <c r="P93">
        <f t="shared" si="23"/>
        <v>0</v>
      </c>
      <c r="Q93">
        <f t="shared" si="24"/>
        <v>0</v>
      </c>
    </row>
    <row r="94" spans="1:17" x14ac:dyDescent="0.2">
      <c r="A94" t="str">
        <f t="shared" si="26"/>
        <v/>
      </c>
      <c r="B94" t="str">
        <f t="shared" si="25"/>
        <v/>
      </c>
      <c r="C94" s="8" t="str">
        <f t="shared" si="14"/>
        <v/>
      </c>
      <c r="D94" s="30">
        <f t="shared" si="16"/>
        <v>82</v>
      </c>
      <c r="E94" s="27"/>
      <c r="F94" s="27"/>
      <c r="G94" s="27"/>
      <c r="H94" s="27"/>
      <c r="I94">
        <f t="shared" si="15"/>
        <v>5</v>
      </c>
      <c r="J94" s="14">
        <f t="shared" si="17"/>
        <v>0</v>
      </c>
      <c r="K94" s="14">
        <f t="shared" si="18"/>
        <v>0</v>
      </c>
      <c r="L94">
        <f t="shared" si="19"/>
        <v>0</v>
      </c>
      <c r="M94">
        <f t="shared" si="20"/>
        <v>0</v>
      </c>
      <c r="N94">
        <f t="shared" si="21"/>
        <v>0</v>
      </c>
      <c r="O94">
        <f t="shared" si="22"/>
        <v>0</v>
      </c>
      <c r="P94">
        <f t="shared" si="23"/>
        <v>0</v>
      </c>
      <c r="Q94">
        <f t="shared" si="24"/>
        <v>0</v>
      </c>
    </row>
    <row r="95" spans="1:17" x14ac:dyDescent="0.2">
      <c r="A95" t="str">
        <f t="shared" si="26"/>
        <v/>
      </c>
      <c r="B95" t="str">
        <f t="shared" si="25"/>
        <v/>
      </c>
      <c r="C95" s="8" t="str">
        <f t="shared" si="14"/>
        <v/>
      </c>
      <c r="D95" s="30">
        <f t="shared" si="16"/>
        <v>83</v>
      </c>
      <c r="E95" s="27"/>
      <c r="F95" s="27"/>
      <c r="G95" s="27"/>
      <c r="H95" s="27"/>
      <c r="I95">
        <f t="shared" si="15"/>
        <v>6</v>
      </c>
      <c r="J95" s="14">
        <f t="shared" si="17"/>
        <v>0</v>
      </c>
      <c r="K95" s="14">
        <f t="shared" si="18"/>
        <v>0</v>
      </c>
      <c r="L95">
        <f t="shared" si="19"/>
        <v>0</v>
      </c>
      <c r="M95">
        <f t="shared" si="20"/>
        <v>0</v>
      </c>
      <c r="N95">
        <f t="shared" si="21"/>
        <v>0</v>
      </c>
      <c r="O95">
        <f t="shared" si="22"/>
        <v>0</v>
      </c>
      <c r="P95">
        <f t="shared" si="23"/>
        <v>0</v>
      </c>
      <c r="Q95">
        <f t="shared" si="24"/>
        <v>0</v>
      </c>
    </row>
    <row r="96" spans="1:17" x14ac:dyDescent="0.2">
      <c r="A96" t="str">
        <f t="shared" si="26"/>
        <v/>
      </c>
      <c r="B96" t="str">
        <f t="shared" si="25"/>
        <v/>
      </c>
      <c r="C96" s="8" t="str">
        <f t="shared" si="14"/>
        <v/>
      </c>
      <c r="D96" s="30">
        <f t="shared" si="16"/>
        <v>84</v>
      </c>
      <c r="E96" s="27"/>
      <c r="F96" s="27"/>
      <c r="G96" s="27"/>
      <c r="H96" s="27"/>
      <c r="I96">
        <f t="shared" si="15"/>
        <v>7</v>
      </c>
      <c r="J96" s="14">
        <f t="shared" si="17"/>
        <v>0</v>
      </c>
      <c r="K96" s="14">
        <f t="shared" si="18"/>
        <v>0</v>
      </c>
      <c r="L96">
        <f t="shared" si="19"/>
        <v>0</v>
      </c>
      <c r="M96">
        <f t="shared" si="20"/>
        <v>0</v>
      </c>
      <c r="N96">
        <f t="shared" si="21"/>
        <v>0</v>
      </c>
      <c r="O96">
        <f t="shared" si="22"/>
        <v>0</v>
      </c>
      <c r="P96">
        <f t="shared" si="23"/>
        <v>0</v>
      </c>
      <c r="Q96">
        <f t="shared" si="24"/>
        <v>0</v>
      </c>
    </row>
    <row r="97" spans="1:17" x14ac:dyDescent="0.2">
      <c r="A97" t="str">
        <f t="shared" si="26"/>
        <v/>
      </c>
      <c r="B97" t="str">
        <f t="shared" si="25"/>
        <v/>
      </c>
      <c r="C97" s="8" t="str">
        <f t="shared" si="14"/>
        <v/>
      </c>
      <c r="D97" s="30">
        <f t="shared" si="16"/>
        <v>85</v>
      </c>
      <c r="E97" s="27"/>
      <c r="F97" s="27"/>
      <c r="G97" s="27"/>
      <c r="H97" s="27"/>
      <c r="I97">
        <f t="shared" si="15"/>
        <v>1</v>
      </c>
      <c r="J97" s="14">
        <f t="shared" si="17"/>
        <v>0</v>
      </c>
      <c r="K97" s="14">
        <f t="shared" si="18"/>
        <v>0</v>
      </c>
      <c r="L97">
        <f t="shared" si="19"/>
        <v>0</v>
      </c>
      <c r="M97">
        <f t="shared" si="20"/>
        <v>0</v>
      </c>
      <c r="N97">
        <f t="shared" si="21"/>
        <v>0</v>
      </c>
      <c r="O97">
        <f t="shared" si="22"/>
        <v>0</v>
      </c>
      <c r="P97">
        <f t="shared" si="23"/>
        <v>0</v>
      </c>
      <c r="Q97">
        <f t="shared" si="24"/>
        <v>0</v>
      </c>
    </row>
    <row r="98" spans="1:17" x14ac:dyDescent="0.2">
      <c r="A98" t="str">
        <f t="shared" si="26"/>
        <v/>
      </c>
      <c r="B98" t="str">
        <f t="shared" si="25"/>
        <v/>
      </c>
      <c r="C98" s="8" t="str">
        <f t="shared" si="14"/>
        <v/>
      </c>
      <c r="D98" s="30">
        <f t="shared" si="16"/>
        <v>86</v>
      </c>
      <c r="E98" s="27"/>
      <c r="F98" s="27"/>
      <c r="G98" s="27"/>
      <c r="H98" s="27"/>
      <c r="I98">
        <f t="shared" si="15"/>
        <v>2</v>
      </c>
      <c r="J98" s="14">
        <f t="shared" si="17"/>
        <v>0</v>
      </c>
      <c r="K98" s="14">
        <f t="shared" si="18"/>
        <v>0</v>
      </c>
      <c r="L98">
        <f t="shared" si="19"/>
        <v>0</v>
      </c>
      <c r="M98">
        <f t="shared" si="20"/>
        <v>0</v>
      </c>
      <c r="N98">
        <f t="shared" si="21"/>
        <v>0</v>
      </c>
      <c r="O98">
        <f t="shared" si="22"/>
        <v>0</v>
      </c>
      <c r="P98">
        <f t="shared" si="23"/>
        <v>0</v>
      </c>
      <c r="Q98">
        <f t="shared" si="24"/>
        <v>0</v>
      </c>
    </row>
    <row r="99" spans="1:17" x14ac:dyDescent="0.2">
      <c r="A99" t="str">
        <f t="shared" si="26"/>
        <v/>
      </c>
      <c r="B99" t="str">
        <f t="shared" si="25"/>
        <v/>
      </c>
      <c r="C99" s="8" t="str">
        <f t="shared" si="14"/>
        <v/>
      </c>
      <c r="D99" s="30">
        <f t="shared" si="16"/>
        <v>87</v>
      </c>
      <c r="E99" s="27"/>
      <c r="F99" s="27"/>
      <c r="G99" s="27"/>
      <c r="H99" s="27"/>
      <c r="I99">
        <f t="shared" si="15"/>
        <v>3</v>
      </c>
      <c r="J99" s="14">
        <f t="shared" si="17"/>
        <v>0</v>
      </c>
      <c r="K99" s="14">
        <f t="shared" si="18"/>
        <v>0</v>
      </c>
      <c r="L99">
        <f t="shared" si="19"/>
        <v>0</v>
      </c>
      <c r="M99">
        <f t="shared" si="20"/>
        <v>0</v>
      </c>
      <c r="N99">
        <f t="shared" si="21"/>
        <v>0</v>
      </c>
      <c r="O99">
        <f t="shared" si="22"/>
        <v>0</v>
      </c>
      <c r="P99">
        <f t="shared" si="23"/>
        <v>0</v>
      </c>
      <c r="Q99">
        <f t="shared" si="24"/>
        <v>0</v>
      </c>
    </row>
    <row r="100" spans="1:17" x14ac:dyDescent="0.2">
      <c r="A100" t="str">
        <f t="shared" si="26"/>
        <v/>
      </c>
      <c r="B100" t="str">
        <f t="shared" si="25"/>
        <v/>
      </c>
      <c r="C100" s="8" t="str">
        <f t="shared" si="14"/>
        <v/>
      </c>
      <c r="D100" s="30">
        <f t="shared" si="16"/>
        <v>88</v>
      </c>
      <c r="E100" s="27"/>
      <c r="F100" s="27"/>
      <c r="G100" s="27"/>
      <c r="H100" s="27"/>
      <c r="I100">
        <f t="shared" si="15"/>
        <v>4</v>
      </c>
      <c r="J100" s="14">
        <f t="shared" si="17"/>
        <v>0</v>
      </c>
      <c r="K100" s="14">
        <f t="shared" si="18"/>
        <v>0</v>
      </c>
      <c r="L100">
        <f t="shared" si="19"/>
        <v>0</v>
      </c>
      <c r="M100">
        <f t="shared" si="20"/>
        <v>0</v>
      </c>
      <c r="N100">
        <f t="shared" si="21"/>
        <v>0</v>
      </c>
      <c r="O100">
        <f t="shared" si="22"/>
        <v>0</v>
      </c>
      <c r="P100">
        <f t="shared" si="23"/>
        <v>0</v>
      </c>
      <c r="Q100">
        <f t="shared" si="24"/>
        <v>0</v>
      </c>
    </row>
    <row r="101" spans="1:17" x14ac:dyDescent="0.2">
      <c r="A101" t="str">
        <f t="shared" si="26"/>
        <v/>
      </c>
      <c r="B101" t="str">
        <f t="shared" si="25"/>
        <v/>
      </c>
      <c r="C101" s="8" t="str">
        <f t="shared" si="14"/>
        <v/>
      </c>
      <c r="D101" s="30">
        <f t="shared" si="16"/>
        <v>89</v>
      </c>
      <c r="E101" s="27"/>
      <c r="F101" s="27"/>
      <c r="G101" s="27"/>
      <c r="H101" s="27"/>
      <c r="I101">
        <f t="shared" si="15"/>
        <v>5</v>
      </c>
      <c r="J101" s="14">
        <f t="shared" si="17"/>
        <v>0</v>
      </c>
      <c r="K101" s="14">
        <f t="shared" si="18"/>
        <v>0</v>
      </c>
      <c r="L101">
        <f t="shared" si="19"/>
        <v>0</v>
      </c>
      <c r="M101">
        <f t="shared" si="20"/>
        <v>0</v>
      </c>
      <c r="N101">
        <f t="shared" si="21"/>
        <v>0</v>
      </c>
      <c r="O101">
        <f t="shared" si="22"/>
        <v>0</v>
      </c>
      <c r="P101">
        <f t="shared" si="23"/>
        <v>0</v>
      </c>
      <c r="Q101">
        <f t="shared" si="24"/>
        <v>0</v>
      </c>
    </row>
    <row r="102" spans="1:17" x14ac:dyDescent="0.2">
      <c r="A102" t="str">
        <f t="shared" si="26"/>
        <v/>
      </c>
      <c r="B102" t="str">
        <f t="shared" si="25"/>
        <v/>
      </c>
      <c r="C102" s="8" t="str">
        <f t="shared" si="14"/>
        <v/>
      </c>
      <c r="D102" s="30">
        <f t="shared" si="16"/>
        <v>90</v>
      </c>
      <c r="E102" s="27"/>
      <c r="F102" s="27"/>
      <c r="G102" s="27"/>
      <c r="H102" s="27"/>
      <c r="I102">
        <f t="shared" si="15"/>
        <v>6</v>
      </c>
      <c r="J102" s="14">
        <f t="shared" si="17"/>
        <v>0</v>
      </c>
      <c r="K102" s="14">
        <f t="shared" si="18"/>
        <v>0</v>
      </c>
      <c r="L102">
        <f t="shared" si="19"/>
        <v>0</v>
      </c>
      <c r="M102">
        <f t="shared" si="20"/>
        <v>0</v>
      </c>
      <c r="N102">
        <f t="shared" si="21"/>
        <v>0</v>
      </c>
      <c r="O102">
        <f t="shared" si="22"/>
        <v>0</v>
      </c>
      <c r="P102">
        <f t="shared" si="23"/>
        <v>0</v>
      </c>
      <c r="Q102">
        <f t="shared" si="24"/>
        <v>0</v>
      </c>
    </row>
    <row r="103" spans="1:17" x14ac:dyDescent="0.2">
      <c r="D103" s="8"/>
    </row>
    <row r="104" spans="1:17" x14ac:dyDescent="0.2">
      <c r="D104" s="8"/>
    </row>
    <row r="105" spans="1:17" x14ac:dyDescent="0.2">
      <c r="D105" s="8"/>
    </row>
    <row r="106" spans="1:17" x14ac:dyDescent="0.2">
      <c r="D106" s="8"/>
    </row>
    <row r="107" spans="1:17" x14ac:dyDescent="0.2">
      <c r="D107" s="8"/>
    </row>
    <row r="108" spans="1:17" x14ac:dyDescent="0.2">
      <c r="D108" s="8"/>
    </row>
    <row r="109" spans="1:17" x14ac:dyDescent="0.2">
      <c r="D109" s="8"/>
    </row>
    <row r="110" spans="1:17" x14ac:dyDescent="0.2">
      <c r="D110" s="8"/>
    </row>
  </sheetData>
  <mergeCells count="1">
    <mergeCell ref="F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Formular</vt:lpstr>
      <vt:lpstr>Eingabe</vt:lpstr>
      <vt:lpstr>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 automatisiert</dc:title>
  <dc:creator>SG WIFT Neumünster</dc:creator>
  <cp:lastModifiedBy>Lehrheuer</cp:lastModifiedBy>
  <cp:lastPrinted>2018-07-09T07:44:20Z</cp:lastPrinted>
  <dcterms:created xsi:type="dcterms:W3CDTF">2006-02-10T17:47:23Z</dcterms:created>
  <dcterms:modified xsi:type="dcterms:W3CDTF">2018-08-16T21:42:40Z</dcterms:modified>
</cp:coreProperties>
</file>